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60" windowWidth="19440" windowHeight="11040" firstSheet="3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0">'1.财政拨款收支总表'!$A$1:$G$34</definedName>
    <definedName name="_xlnm.Print_Area" localSheetId="1">'2.一般公共预算支出表'!$A$1:$G$27</definedName>
    <definedName name="_xlnm.Print_Area" localSheetId="2">'3.一般公共预算基本支出表'!$A$1:$E$23</definedName>
    <definedName name="_xlnm.Print_Area" localSheetId="4">'5.政府性基金预算拨款支出预算表'!$A$1:$R$19</definedName>
    <definedName name="_xlnm.Print_Area" localSheetId="5">'6.部门收支总表'!$A$1:$F$24</definedName>
    <definedName name="_xlnm.Print_Area" localSheetId="6">'7.部门收入总表'!$A$1:$AC$19</definedName>
    <definedName name="_xlnm.Print_Area" localSheetId="7">'8.部门支出总表'!$A$1:$R$27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K26" i="15"/>
  <c r="L26"/>
  <c r="M26"/>
  <c r="N26"/>
  <c r="O26"/>
  <c r="P26"/>
  <c r="Q26"/>
  <c r="R26"/>
  <c r="G26"/>
  <c r="H26"/>
  <c r="I26"/>
  <c r="J26"/>
  <c r="F26"/>
  <c r="D22" i="6"/>
  <c r="C22"/>
  <c r="G26" i="5"/>
  <c r="F26"/>
  <c r="E26"/>
  <c r="G6" i="4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</calcChain>
</file>

<file path=xl/sharedStrings.xml><?xml version="1.0" encoding="utf-8"?>
<sst xmlns="http://schemas.openxmlformats.org/spreadsheetml/2006/main" count="326" uniqueCount="233">
  <si>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</si>
  <si>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</si>
  <si>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</si>
  <si>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</si>
  <si>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</si>
  <si>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</si>
  <si>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</si>
  <si>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</si>
  <si>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</si>
  <si>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</si>
  <si>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</si>
  <si>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</si>
  <si>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</si>
  <si>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</si>
  <si>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</si>
  <si>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</si>
  <si>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</si>
  <si>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</si>
  <si>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</si>
  <si>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</si>
  <si>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</si>
  <si>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</si>
  <si>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</si>
  <si>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</si>
  <si>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</si>
  <si>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</si>
  <si>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</si>
  <si>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</si>
  <si>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</si>
  <si>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</si>
  <si>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</si>
  <si>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</si>
  <si>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</si>
  <si>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</si>
  <si>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</si>
  <si>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</si>
  <si>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</si>
  <si>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</si>
  <si>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</si>
  <si>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</si>
  <si>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</si>
  <si>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</si>
  <si>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</si>
  <si>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</si>
  <si>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</si>
  <si>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</si>
  <si>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</si>
  <si>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</si>
  <si>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</si>
  <si>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</si>
  <si>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</si>
  <si>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</si>
  <si>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</si>
  <si>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</si>
  <si>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</si>
  <si>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</si>
  <si>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</si>
  <si>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</si>
  <si>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</si>
  <si>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</si>
  <si>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</si>
  <si>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</si>
  <si>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</si>
  <si>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</si>
  <si>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</si>
  <si>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</si>
  <si>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</si>
  <si>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</si>
  <si>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</si>
  <si>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</si>
  <si>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</si>
  <si>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</si>
  <si>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</si>
  <si>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</si>
  <si>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</si>
  <si>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</si>
  <si>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</si>
  <si>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</si>
  <si>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</si>
  <si>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</si>
  <si>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</si>
  <si>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</si>
  <si>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</si>
  <si>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</si>
  <si>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</si>
  <si>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</si>
  <si>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</si>
  <si>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</si>
  <si>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</si>
  <si>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</si>
  <si>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</si>
  <si>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</si>
  <si>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</si>
  <si>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</si>
  <si>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</si>
  <si>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</si>
  <si>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</si>
  <si>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</si>
  <si>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</si>
  <si>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</si>
  <si>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</si>
  <si>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</si>
  <si>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</si>
  <si>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</si>
  <si>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</si>
  <si>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</si>
  <si>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</si>
  <si>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</si>
  <si>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</si>
  <si>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</si>
  <si>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</si>
  <si>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</si>
  <si>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</si>
  <si>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</si>
  <si>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</si>
  <si>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</si>
  <si>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</si>
  <si>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</si>
  <si>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</si>
  <si>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</si>
  <si>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</si>
  <si>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</si>
  <si>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</si>
  <si>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</si>
  <si>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</si>
  <si>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</si>
  <si>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</si>
  <si>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</si>
  <si>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</si>
  <si>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</si>
  <si>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</si>
  <si>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</si>
  <si>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</si>
  <si>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</si>
  <si>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</si>
  <si>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</si>
  <si>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</si>
  <si>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</si>
  <si>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</si>
  <si>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</si>
  <si>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</si>
  <si>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</si>
  <si>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</si>
  <si>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</si>
  <si>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</si>
  <si>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</si>
  <si>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</si>
  <si>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</si>
  <si>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</si>
  <si>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</si>
  <si>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</si>
  <si>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</si>
  <si>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</si>
  <si>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</si>
  <si>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</si>
  <si>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</si>
  <si>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</si>
  <si>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</si>
  <si>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</si>
  <si>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</si>
  <si>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</si>
  <si>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</si>
  <si>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</si>
  <si>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</si>
  <si>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</si>
  <si>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</si>
  <si>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</si>
  <si>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</si>
  <si>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</si>
  <si>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</si>
  <si>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</si>
  <si>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</si>
  <si>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</si>
  <si>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</si>
  <si>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</si>
  <si>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</si>
  <si>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</si>
  <si>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</si>
  <si>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</si>
  <si>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</si>
  <si>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</si>
  <si>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</si>
  <si>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</si>
  <si>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</si>
  <si>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r>
      <t>20</t>
    </r>
    <r>
      <rPr>
        <sz val="10"/>
        <rFont val="宋体"/>
        <family val="3"/>
        <charset val="134"/>
      </rPr>
      <t>21年预算数</t>
    </r>
    <phoneticPr fontId="3" type="noConversion"/>
  </si>
  <si>
    <r>
      <t>20</t>
    </r>
    <r>
      <rPr>
        <sz val="10"/>
        <rFont val="宋体"/>
        <family val="3"/>
        <charset val="134"/>
      </rPr>
      <t>21年预算数（全口径）</t>
    </r>
    <phoneticPr fontId="6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</si>
  <si>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</si>
  <si>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3" type="noConversion"/>
  </si>
  <si>
    <t>201</t>
  </si>
  <si>
    <t>一般公共服务支出</t>
  </si>
  <si>
    <t>20104</t>
  </si>
  <si>
    <t>发展与改革事务</t>
  </si>
  <si>
    <t>2010401</t>
  </si>
  <si>
    <t xml:space="preserve">  行政运行</t>
  </si>
  <si>
    <t>208</t>
  </si>
  <si>
    <t>社会保障和就业支出</t>
  </si>
  <si>
    <t>20805</t>
  </si>
  <si>
    <t>行政事业单位养老支出</t>
  </si>
  <si>
    <t>2080501</t>
  </si>
  <si>
    <t xml:space="preserve">  行政单位离退休</t>
  </si>
  <si>
    <t>2080505</t>
  </si>
  <si>
    <t xml:space="preserve">  机关事业单位基本养老保险缴费支出</t>
  </si>
  <si>
    <t>210</t>
  </si>
  <si>
    <t>卫生健康支出</t>
  </si>
  <si>
    <t>21011</t>
  </si>
  <si>
    <t>行政事业单位医疗</t>
  </si>
  <si>
    <t>2101101</t>
  </si>
  <si>
    <t xml:space="preserve">  行政单位医疗</t>
  </si>
  <si>
    <t>2101103</t>
  </si>
  <si>
    <t xml:space="preserve">  公务员医疗补助</t>
  </si>
  <si>
    <t>2101199</t>
  </si>
  <si>
    <t xml:space="preserve">  其他行政事业单位医疗支出</t>
  </si>
  <si>
    <t>221</t>
  </si>
  <si>
    <t>住房保障支出</t>
  </si>
  <si>
    <t>22102</t>
  </si>
  <si>
    <t>住房改革支出</t>
  </si>
  <si>
    <t>2210201</t>
  </si>
  <si>
    <t xml:space="preserve">  住房公积金</t>
  </si>
  <si>
    <t>2080506</t>
  </si>
  <si>
    <t xml:space="preserve">  机关事业单位职业年金缴费支出</t>
    <phoneticPr fontId="3" type="noConversion"/>
  </si>
  <si>
    <t>粮油物资储备支出</t>
    <phoneticPr fontId="3" type="noConversion"/>
  </si>
  <si>
    <t>粮油物资事务</t>
    <phoneticPr fontId="3" type="noConversion"/>
  </si>
  <si>
    <t xml:space="preserve">  专项业务活动</t>
    <phoneticPr fontId="3" type="noConversion"/>
  </si>
  <si>
    <t>合计</t>
    <phoneticPr fontId="3" type="noConversion"/>
  </si>
  <si>
    <r>
      <t>20</t>
    </r>
    <r>
      <rPr>
        <sz val="10"/>
        <rFont val="宋体"/>
        <family val="3"/>
        <charset val="134"/>
      </rPr>
      <t>21年部门预算数</t>
    </r>
    <phoneticPr fontId="3" type="noConversion"/>
  </si>
  <si>
    <t>发展部门</t>
  </si>
  <si>
    <t xml:space="preserve">  玉林市军粮供应中心</t>
  </si>
  <si>
    <t xml:space="preserve">    玉林市军粮供应中心</t>
  </si>
  <si>
    <t xml:space="preserve">    一、一般公共服务支出</t>
    <phoneticPr fontId="3" type="noConversion"/>
  </si>
  <si>
    <t xml:space="preserve">    八、社会保障和就业支出</t>
    <phoneticPr fontId="3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</si>
  <si>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</si>
  <si>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</si>
  <si>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>政府性基金预算支出表</t>
    <phoneticPr fontId="3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</si>
</sst>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  <numFmt numFmtId="200" formatCode="#,##0.00_ "/>
  </numFmts>
  <fonts count="118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195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0" fontId="115" fillId="0" borderId="8" xfId="1238" applyFill="1" applyBorder="1"/>
    <xf numFmtId="0" fontId="7" fillId="0" borderId="8" xfId="1122" applyFont="1" applyFill="1" applyBorder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8" xfId="1230" applyFont="1" applyBorder="1" applyAlignment="1">
      <alignment horizontal="center" vertical="center" wrapText="1"/>
    </xf>
    <xf numFmtId="0" fontId="116" fillId="0" borderId="8" xfId="1230" applyFont="1" applyBorder="1" applyAlignment="1">
      <alignment horizontal="center" vertical="center" wrapText="1"/>
    </xf>
    <xf numFmtId="0" fontId="113" fillId="0" borderId="8" xfId="0" applyNumberFormat="1" applyFont="1" applyFill="1" applyBorder="1" applyAlignment="1" applyProtection="1">
      <alignment horizontal="left" vertical="center" shrinkToFit="1"/>
    </xf>
    <xf numFmtId="0" fontId="116" fillId="0" borderId="8" xfId="1230" applyFont="1" applyBorder="1"/>
    <xf numFmtId="200" fontId="116" fillId="0" borderId="8" xfId="1230" applyNumberFormat="1" applyFont="1" applyFill="1" applyBorder="1" applyAlignment="1">
      <alignment horizontal="right" vertical="center"/>
    </xf>
    <xf numFmtId="200" fontId="116" fillId="0" borderId="8" xfId="1230" applyNumberFormat="1" applyFont="1" applyBorder="1"/>
    <xf numFmtId="0" fontId="5" fillId="0" borderId="8" xfId="1230" applyFill="1" applyBorder="1" applyAlignment="1">
      <alignment horizontal="left"/>
    </xf>
    <xf numFmtId="0" fontId="5" fillId="0" borderId="8" xfId="1230" applyBorder="1" applyAlignment="1">
      <alignment horizontal="left"/>
    </xf>
    <xf numFmtId="0" fontId="116" fillId="0" borderId="20" xfId="1238" applyFont="1" applyFill="1" applyBorder="1" applyAlignment="1">
      <alignment horizontal="center" vertical="center" wrapText="1"/>
    </xf>
    <xf numFmtId="0" fontId="116" fillId="0" borderId="20" xfId="1238" applyFont="1" applyBorder="1" applyAlignment="1">
      <alignment horizontal="center" vertical="center" wrapText="1"/>
    </xf>
    <xf numFmtId="49" fontId="116" fillId="0" borderId="25" xfId="0" applyNumberFormat="1" applyFont="1" applyFill="1" applyBorder="1" applyAlignment="1" applyProtection="1">
      <alignment horizontal="left" vertical="center" wrapText="1"/>
    </xf>
    <xf numFmtId="0" fontId="113" fillId="0" borderId="8" xfId="0" applyNumberFormat="1" applyFont="1" applyFill="1" applyBorder="1" applyAlignment="1" applyProtection="1">
      <alignment horizontal="center" vertical="center" shrinkToFit="1"/>
    </xf>
    <xf numFmtId="200" fontId="116" fillId="0" borderId="8" xfId="1230" applyNumberFormat="1" applyFont="1" applyFill="1" applyBorder="1"/>
    <xf numFmtId="0" fontId="10" fillId="0" borderId="0" xfId="1230" applyFont="1" applyAlignment="1">
      <alignment horizontal="right"/>
    </xf>
    <xf numFmtId="178" fontId="25" fillId="0" borderId="8" xfId="1122" applyNumberFormat="1" applyFont="1" applyFill="1" applyBorder="1" applyAlignment="1">
      <alignment horizontal="center" vertical="center" wrapText="1"/>
    </xf>
    <xf numFmtId="0" fontId="116" fillId="0" borderId="8" xfId="1230" applyFont="1" applyFill="1" applyBorder="1" applyAlignment="1">
      <alignment vertical="center"/>
    </xf>
    <xf numFmtId="49" fontId="116" fillId="0" borderId="8" xfId="1230" applyNumberFormat="1" applyFont="1" applyFill="1" applyBorder="1" applyAlignment="1">
      <alignment horizontal="lef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113" fillId="0" borderId="8" xfId="0" applyNumberFormat="1" applyFont="1" applyFill="1" applyBorder="1" applyAlignment="1" applyProtection="1">
      <alignment horizontal="left" vertical="center" shrinkToFit="1"/>
    </xf>
    <xf numFmtId="0" fontId="116" fillId="0" borderId="8" xfId="1230" applyFont="1" applyBorder="1" applyAlignment="1">
      <alignment horizontal="center"/>
    </xf>
    <xf numFmtId="0" fontId="116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116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117" fillId="0" borderId="0" xfId="1230" applyFont="1" applyAlignment="1">
      <alignment horizont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showGridLines="0" showZeros="0" workbookViewId="0">
      <selection activeCell="C26" sqref="C26"/>
    </sheetView>
  </sheetViews>
  <sheetFormatPr defaultRowHeight="14.25"/>
  <cols>
    <col min="1" max="1" width="36.25" style="1" customWidth="1"/>
    <col min="2" max="2" width="12.625" style="1" customWidth="1"/>
    <col min="3" max="3" width="39.75" style="1" customWidth="1"/>
    <col min="4" max="7" width="12.625" style="1" customWidth="1"/>
    <col min="8" max="16384" width="9" style="1"/>
  </cols>
  <sheetData>
    <row r="1" spans="1:7">
      <c r="A1" s="8" t="s">
        <v>0</v>
      </c>
      <c r="G1" s="93" t="s">
        <v>175</v>
      </c>
    </row>
    <row r="2" spans="1:7" ht="28.5" customHeight="1">
      <c r="A2" s="144" t="s">
        <v>58</v>
      </c>
      <c r="B2" s="144"/>
      <c r="C2" s="144"/>
      <c r="D2" s="144"/>
      <c r="E2" s="144"/>
      <c r="F2" s="144"/>
    </row>
    <row r="3" spans="1:7" s="100" customFormat="1" ht="22.5" customHeight="1">
      <c r="A3" s="99"/>
      <c r="B3" s="99"/>
      <c r="C3" s="99"/>
      <c r="D3" s="99"/>
      <c r="E3" s="99"/>
      <c r="G3" s="101" t="s">
        <v>68</v>
      </c>
    </row>
    <row r="4" spans="1:7" s="100" customFormat="1">
      <c r="A4" s="145" t="s">
        <v>69</v>
      </c>
      <c r="B4" s="145"/>
      <c r="C4" s="145" t="s">
        <v>70</v>
      </c>
      <c r="D4" s="145"/>
      <c r="E4" s="145"/>
      <c r="F4" s="145"/>
      <c r="G4" s="145"/>
    </row>
    <row r="5" spans="1:7" s="100" customFormat="1" ht="36.75" customHeight="1">
      <c r="A5" s="125" t="s">
        <v>71</v>
      </c>
      <c r="B5" s="125" t="s">
        <v>72</v>
      </c>
      <c r="C5" s="125" t="s">
        <v>71</v>
      </c>
      <c r="D5" s="125" t="s">
        <v>73</v>
      </c>
      <c r="E5" s="102" t="s">
        <v>74</v>
      </c>
      <c r="F5" s="102" t="s">
        <v>75</v>
      </c>
      <c r="G5" s="141" t="s">
        <v>174</v>
      </c>
    </row>
    <row r="6" spans="1:7" s="100" customFormat="1">
      <c r="A6" s="104" t="s">
        <v>76</v>
      </c>
      <c r="B6" s="105">
        <v>59.47</v>
      </c>
      <c r="C6" s="104" t="s">
        <v>77</v>
      </c>
      <c r="D6" s="105">
        <v>59.47</v>
      </c>
      <c r="E6" s="105">
        <v>59.47</v>
      </c>
      <c r="F6" s="105">
        <f>SUM(F7:F33)</f>
        <v>0</v>
      </c>
      <c r="G6" s="105">
        <f>SUM(G7:G33)</f>
        <v>0</v>
      </c>
    </row>
    <row r="7" spans="1:7" s="100" customFormat="1">
      <c r="A7" s="104" t="s">
        <v>81</v>
      </c>
      <c r="B7" s="105">
        <v>59.47</v>
      </c>
      <c r="C7" s="142" t="s">
        <v>228</v>
      </c>
      <c r="D7" s="105">
        <v>33.04</v>
      </c>
      <c r="E7" s="105">
        <v>33.04</v>
      </c>
      <c r="F7" s="105"/>
      <c r="G7" s="103"/>
    </row>
    <row r="8" spans="1:7" s="100" customFormat="1">
      <c r="A8" s="104" t="s">
        <v>82</v>
      </c>
      <c r="B8" s="105"/>
      <c r="C8" s="106" t="s">
        <v>34</v>
      </c>
      <c r="D8" s="105"/>
      <c r="E8" s="105"/>
      <c r="F8" s="105"/>
      <c r="G8" s="103"/>
    </row>
    <row r="9" spans="1:7" s="100" customFormat="1">
      <c r="A9" s="104" t="s">
        <v>163</v>
      </c>
      <c r="B9" s="107"/>
      <c r="C9" s="106" t="s">
        <v>35</v>
      </c>
      <c r="D9" s="105"/>
      <c r="E9" s="105"/>
      <c r="F9" s="105"/>
      <c r="G9" s="103"/>
    </row>
    <row r="10" spans="1:7" s="100" customFormat="1">
      <c r="A10" s="104" t="s">
        <v>78</v>
      </c>
      <c r="B10" s="105"/>
      <c r="C10" s="106" t="s">
        <v>36</v>
      </c>
      <c r="D10" s="105"/>
      <c r="E10" s="105"/>
      <c r="F10" s="105"/>
      <c r="G10" s="103"/>
    </row>
    <row r="11" spans="1:7" s="100" customFormat="1">
      <c r="A11" s="104" t="s">
        <v>83</v>
      </c>
      <c r="B11" s="105"/>
      <c r="C11" s="106" t="s">
        <v>37</v>
      </c>
      <c r="D11" s="105"/>
      <c r="E11" s="105"/>
      <c r="F11" s="105"/>
      <c r="G11" s="103"/>
    </row>
    <row r="12" spans="1:7" s="100" customFormat="1">
      <c r="A12" s="104" t="s">
        <v>84</v>
      </c>
      <c r="B12" s="105"/>
      <c r="C12" s="106" t="s">
        <v>38</v>
      </c>
      <c r="D12" s="105"/>
      <c r="E12" s="105"/>
      <c r="F12" s="105"/>
      <c r="G12" s="103"/>
    </row>
    <row r="13" spans="1:7" s="100" customFormat="1">
      <c r="A13" s="104" t="s">
        <v>164</v>
      </c>
      <c r="B13" s="107"/>
      <c r="C13" s="108" t="s">
        <v>171</v>
      </c>
      <c r="D13" s="105"/>
      <c r="E13" s="105"/>
      <c r="F13" s="105"/>
      <c r="G13" s="103"/>
    </row>
    <row r="14" spans="1:7" s="100" customFormat="1">
      <c r="A14" s="109"/>
      <c r="B14" s="105"/>
      <c r="C14" s="142" t="s">
        <v>229</v>
      </c>
      <c r="D14" s="105">
        <v>10.28</v>
      </c>
      <c r="E14" s="105">
        <v>10.28</v>
      </c>
      <c r="F14" s="105"/>
      <c r="G14" s="103"/>
    </row>
    <row r="15" spans="1:7" s="100" customFormat="1">
      <c r="A15" s="109"/>
      <c r="B15" s="105"/>
      <c r="C15" s="142" t="s">
        <v>172</v>
      </c>
      <c r="D15" s="105">
        <v>4.25</v>
      </c>
      <c r="E15" s="105">
        <v>4.25</v>
      </c>
      <c r="F15" s="105"/>
      <c r="G15" s="103"/>
    </row>
    <row r="16" spans="1:7" s="100" customFormat="1">
      <c r="A16" s="109"/>
      <c r="B16" s="105"/>
      <c r="C16" s="106" t="s">
        <v>85</v>
      </c>
      <c r="D16" s="105"/>
      <c r="E16" s="105"/>
      <c r="F16" s="105"/>
      <c r="G16" s="103"/>
    </row>
    <row r="17" spans="1:7" s="100" customFormat="1">
      <c r="A17" s="109"/>
      <c r="B17" s="105"/>
      <c r="C17" s="106" t="s">
        <v>86</v>
      </c>
      <c r="D17" s="105"/>
      <c r="E17" s="105"/>
      <c r="F17" s="105"/>
      <c r="G17" s="103"/>
    </row>
    <row r="18" spans="1:7" s="100" customFormat="1">
      <c r="A18" s="109"/>
      <c r="B18" s="105"/>
      <c r="C18" s="106" t="s">
        <v>87</v>
      </c>
      <c r="D18" s="105"/>
      <c r="E18" s="105"/>
      <c r="F18" s="105"/>
      <c r="G18" s="103"/>
    </row>
    <row r="19" spans="1:7" s="100" customFormat="1">
      <c r="A19" s="109"/>
      <c r="B19" s="105"/>
      <c r="C19" s="106" t="s">
        <v>88</v>
      </c>
      <c r="D19" s="105"/>
      <c r="E19" s="105"/>
      <c r="F19" s="105"/>
      <c r="G19" s="103"/>
    </row>
    <row r="20" spans="1:7" s="100" customFormat="1">
      <c r="A20" s="109"/>
      <c r="B20" s="105"/>
      <c r="C20" s="106" t="s">
        <v>89</v>
      </c>
      <c r="D20" s="105"/>
      <c r="E20" s="105"/>
      <c r="F20" s="105"/>
      <c r="G20" s="103"/>
    </row>
    <row r="21" spans="1:7" s="100" customFormat="1">
      <c r="A21" s="109"/>
      <c r="B21" s="105"/>
      <c r="C21" s="106" t="s">
        <v>90</v>
      </c>
      <c r="D21" s="105"/>
      <c r="E21" s="105"/>
      <c r="F21" s="105"/>
      <c r="G21" s="103"/>
    </row>
    <row r="22" spans="1:7" s="100" customFormat="1">
      <c r="A22" s="109"/>
      <c r="B22" s="105"/>
      <c r="C22" s="106" t="s">
        <v>91</v>
      </c>
      <c r="D22" s="105"/>
      <c r="E22" s="105"/>
      <c r="F22" s="105"/>
      <c r="G22" s="103"/>
    </row>
    <row r="23" spans="1:7" s="100" customFormat="1">
      <c r="A23" s="109"/>
      <c r="B23" s="105"/>
      <c r="C23" s="106" t="s">
        <v>92</v>
      </c>
      <c r="D23" s="105"/>
      <c r="E23" s="105"/>
      <c r="F23" s="105"/>
      <c r="G23" s="103"/>
    </row>
    <row r="24" spans="1:7" s="100" customFormat="1">
      <c r="A24" s="109"/>
      <c r="B24" s="105"/>
      <c r="C24" s="108" t="s">
        <v>173</v>
      </c>
      <c r="D24" s="105"/>
      <c r="E24" s="105"/>
      <c r="F24" s="105"/>
      <c r="G24" s="103"/>
    </row>
    <row r="25" spans="1:7" s="100" customFormat="1">
      <c r="A25" s="109"/>
      <c r="B25" s="105"/>
      <c r="C25" s="142" t="s">
        <v>230</v>
      </c>
      <c r="D25" s="105">
        <v>3.9</v>
      </c>
      <c r="E25" s="105">
        <v>3.9</v>
      </c>
      <c r="F25" s="105"/>
      <c r="G25" s="103"/>
    </row>
    <row r="26" spans="1:7" s="100" customFormat="1">
      <c r="A26" s="109"/>
      <c r="B26" s="105"/>
      <c r="C26" s="142" t="s">
        <v>231</v>
      </c>
      <c r="D26" s="105">
        <v>8</v>
      </c>
      <c r="E26" s="105">
        <v>8</v>
      </c>
      <c r="F26" s="105"/>
      <c r="G26" s="103"/>
    </row>
    <row r="27" spans="1:7" s="100" customFormat="1">
      <c r="A27" s="109"/>
      <c r="B27" s="105"/>
      <c r="C27" s="106" t="s">
        <v>93</v>
      </c>
      <c r="D27" s="105"/>
      <c r="E27" s="105"/>
      <c r="F27" s="105"/>
      <c r="G27" s="103"/>
    </row>
    <row r="28" spans="1:7" s="100" customFormat="1">
      <c r="A28" s="109"/>
      <c r="B28" s="105"/>
      <c r="C28" s="106" t="s">
        <v>165</v>
      </c>
      <c r="D28" s="105"/>
      <c r="E28" s="107"/>
      <c r="F28" s="107"/>
      <c r="G28" s="103"/>
    </row>
    <row r="29" spans="1:7" s="100" customFormat="1">
      <c r="A29" s="109"/>
      <c r="B29" s="105"/>
      <c r="C29" s="106" t="s">
        <v>166</v>
      </c>
      <c r="D29" s="105"/>
      <c r="E29" s="105"/>
      <c r="F29" s="105"/>
      <c r="G29" s="103"/>
    </row>
    <row r="30" spans="1:7" s="100" customFormat="1">
      <c r="A30" s="109"/>
      <c r="B30" s="105"/>
      <c r="C30" s="106" t="s">
        <v>167</v>
      </c>
      <c r="D30" s="105"/>
      <c r="E30" s="105"/>
      <c r="F30" s="105"/>
      <c r="G30" s="103"/>
    </row>
    <row r="31" spans="1:7" s="100" customFormat="1">
      <c r="A31" s="109"/>
      <c r="B31" s="105"/>
      <c r="C31" s="106" t="s">
        <v>168</v>
      </c>
      <c r="D31" s="105"/>
      <c r="E31" s="105"/>
      <c r="F31" s="105"/>
      <c r="G31" s="103"/>
    </row>
    <row r="32" spans="1:7" s="100" customFormat="1">
      <c r="A32" s="109"/>
      <c r="B32" s="105"/>
      <c r="C32" s="106" t="s">
        <v>169</v>
      </c>
      <c r="D32" s="105"/>
      <c r="E32" s="105"/>
      <c r="F32" s="105"/>
      <c r="G32" s="103"/>
    </row>
    <row r="33" spans="1:7" s="100" customFormat="1">
      <c r="A33" s="109"/>
      <c r="B33" s="105"/>
      <c r="C33" s="106" t="s">
        <v>170</v>
      </c>
      <c r="D33" s="105"/>
      <c r="E33" s="105"/>
      <c r="F33" s="105"/>
      <c r="G33" s="103"/>
    </row>
    <row r="34" spans="1:7" s="100" customFormat="1">
      <c r="A34" s="110" t="s">
        <v>79</v>
      </c>
      <c r="B34" s="105">
        <v>59.47</v>
      </c>
      <c r="C34" s="110" t="s">
        <v>80</v>
      </c>
      <c r="D34" s="105">
        <v>59.47</v>
      </c>
      <c r="E34" s="105">
        <v>59.47</v>
      </c>
      <c r="F34" s="105"/>
      <c r="G34" s="105"/>
    </row>
    <row r="35" spans="1:7" s="100" customFormat="1"/>
    <row r="36" spans="1:7" s="100" customFormat="1"/>
    <row r="37" spans="1:7" s="100" customFormat="1"/>
    <row r="38" spans="1:7" s="100" customFormat="1"/>
    <row r="39" spans="1:7" s="100" customFormat="1"/>
    <row r="40" spans="1:7" s="100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"/>
  <sheetViews>
    <sheetView showGridLines="0" showZeros="0" zoomScaleNormal="100" zoomScaleSheetLayoutView="100" workbookViewId="0">
      <selection activeCell="E7" sqref="E7:E26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36.1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46"/>
      <c r="B1" s="146"/>
      <c r="G1" s="94" t="s">
        <v>176</v>
      </c>
    </row>
    <row r="2" spans="1:15" ht="25.5" customHeight="1">
      <c r="A2" s="147" t="s">
        <v>1</v>
      </c>
      <c r="B2" s="148"/>
      <c r="C2" s="148"/>
      <c r="D2" s="148"/>
      <c r="E2" s="148"/>
      <c r="F2" s="148"/>
      <c r="G2" s="148"/>
    </row>
    <row r="3" spans="1:15" ht="16.5" customHeight="1">
      <c r="A3" s="10"/>
      <c r="B3" s="11"/>
      <c r="C3" s="11"/>
      <c r="D3" s="10"/>
      <c r="E3" s="10"/>
      <c r="F3" s="10"/>
      <c r="G3" s="14" t="s">
        <v>94</v>
      </c>
    </row>
    <row r="4" spans="1:15" ht="16.5" customHeight="1">
      <c r="A4" s="149" t="s">
        <v>2</v>
      </c>
      <c r="B4" s="149"/>
      <c r="C4" s="149"/>
      <c r="D4" s="149" t="s">
        <v>95</v>
      </c>
      <c r="E4" s="149" t="s">
        <v>3</v>
      </c>
      <c r="F4" s="149" t="s">
        <v>4</v>
      </c>
      <c r="G4" s="149" t="s">
        <v>5</v>
      </c>
    </row>
    <row r="5" spans="1:15" ht="21.75" customHeight="1">
      <c r="A5" s="126" t="s">
        <v>6</v>
      </c>
      <c r="B5" s="13" t="s">
        <v>7</v>
      </c>
      <c r="C5" s="13" t="s">
        <v>8</v>
      </c>
      <c r="D5" s="149"/>
      <c r="E5" s="149"/>
      <c r="F5" s="149"/>
      <c r="G5" s="149"/>
      <c r="H5"/>
      <c r="I5"/>
      <c r="J5"/>
      <c r="K5"/>
      <c r="L5"/>
      <c r="M5"/>
      <c r="N5"/>
      <c r="O5"/>
    </row>
    <row r="6" spans="1:15">
      <c r="A6" s="126" t="s">
        <v>9</v>
      </c>
      <c r="B6" s="13" t="s">
        <v>96</v>
      </c>
      <c r="C6" s="13" t="s">
        <v>96</v>
      </c>
      <c r="D6" s="126" t="s">
        <v>97</v>
      </c>
      <c r="E6" s="126">
        <v>1</v>
      </c>
      <c r="F6" s="126">
        <v>2</v>
      </c>
      <c r="G6" s="126">
        <v>3</v>
      </c>
      <c r="H6"/>
      <c r="I6"/>
      <c r="J6"/>
      <c r="K6"/>
      <c r="L6"/>
      <c r="M6"/>
      <c r="N6"/>
      <c r="O6"/>
    </row>
    <row r="7" spans="1:15" s="113" customFormat="1" ht="18" customHeight="1">
      <c r="A7" s="150" t="s">
        <v>188</v>
      </c>
      <c r="B7" s="150"/>
      <c r="C7" s="150"/>
      <c r="D7" s="129" t="s">
        <v>189</v>
      </c>
      <c r="E7" s="131">
        <v>33.04</v>
      </c>
      <c r="F7" s="131">
        <v>33.04</v>
      </c>
      <c r="G7" s="131"/>
      <c r="H7" s="112"/>
      <c r="I7" s="112"/>
      <c r="J7" s="112"/>
      <c r="K7" s="112"/>
      <c r="L7" s="112"/>
      <c r="M7" s="112"/>
      <c r="N7" s="112"/>
      <c r="O7" s="112"/>
    </row>
    <row r="8" spans="1:15">
      <c r="A8" s="150" t="s">
        <v>190</v>
      </c>
      <c r="B8" s="150"/>
      <c r="C8" s="150"/>
      <c r="D8" s="129" t="s">
        <v>191</v>
      </c>
      <c r="E8" s="132">
        <v>33.04</v>
      </c>
      <c r="F8" s="132">
        <v>33.04</v>
      </c>
      <c r="G8" s="132"/>
      <c r="H8"/>
      <c r="I8"/>
      <c r="J8"/>
      <c r="K8"/>
      <c r="L8"/>
      <c r="M8"/>
      <c r="N8"/>
      <c r="O8"/>
    </row>
    <row r="9" spans="1:15">
      <c r="A9" s="150" t="s">
        <v>192</v>
      </c>
      <c r="B9" s="150"/>
      <c r="C9" s="150"/>
      <c r="D9" s="129" t="s">
        <v>193</v>
      </c>
      <c r="E9" s="132">
        <v>33.04</v>
      </c>
      <c r="F9" s="132">
        <v>33.04</v>
      </c>
      <c r="G9" s="132"/>
      <c r="H9"/>
      <c r="I9"/>
      <c r="J9"/>
      <c r="K9"/>
      <c r="L9"/>
      <c r="M9"/>
      <c r="N9"/>
      <c r="O9"/>
    </row>
    <row r="10" spans="1:15">
      <c r="A10" s="150" t="s">
        <v>194</v>
      </c>
      <c r="B10" s="150"/>
      <c r="C10" s="150"/>
      <c r="D10" s="129" t="s">
        <v>195</v>
      </c>
      <c r="E10" s="132">
        <v>10.28</v>
      </c>
      <c r="F10" s="132">
        <v>10.28</v>
      </c>
      <c r="G10" s="132"/>
      <c r="H10"/>
      <c r="I10"/>
      <c r="J10"/>
      <c r="K10"/>
      <c r="L10"/>
      <c r="M10"/>
      <c r="N10"/>
      <c r="O10"/>
    </row>
    <row r="11" spans="1:15">
      <c r="A11" s="150" t="s">
        <v>196</v>
      </c>
      <c r="B11" s="150"/>
      <c r="C11" s="150"/>
      <c r="D11" s="129" t="s">
        <v>197</v>
      </c>
      <c r="E11" s="132">
        <v>10.28</v>
      </c>
      <c r="F11" s="132">
        <v>10.28</v>
      </c>
      <c r="G11" s="132"/>
      <c r="H11"/>
      <c r="I11"/>
      <c r="J11"/>
      <c r="K11"/>
      <c r="L11"/>
      <c r="M11"/>
      <c r="N11"/>
      <c r="O11"/>
    </row>
    <row r="12" spans="1:15">
      <c r="A12" s="150" t="s">
        <v>198</v>
      </c>
      <c r="B12" s="150"/>
      <c r="C12" s="150"/>
      <c r="D12" s="129" t="s">
        <v>199</v>
      </c>
      <c r="E12" s="132">
        <v>2.48</v>
      </c>
      <c r="F12" s="132">
        <v>2.48</v>
      </c>
      <c r="G12" s="132"/>
      <c r="H12"/>
      <c r="I12"/>
      <c r="J12"/>
      <c r="K12"/>
      <c r="L12"/>
      <c r="M12"/>
      <c r="N12"/>
      <c r="O12"/>
    </row>
    <row r="13" spans="1:15">
      <c r="A13" s="150" t="s">
        <v>200</v>
      </c>
      <c r="B13" s="150"/>
      <c r="C13" s="150"/>
      <c r="D13" s="129" t="s">
        <v>201</v>
      </c>
      <c r="E13" s="132">
        <v>5.2</v>
      </c>
      <c r="F13" s="132">
        <v>5.2</v>
      </c>
      <c r="G13" s="132"/>
      <c r="H13"/>
      <c r="I13"/>
      <c r="J13"/>
      <c r="K13"/>
      <c r="L13"/>
      <c r="M13"/>
      <c r="N13"/>
      <c r="O13"/>
    </row>
    <row r="14" spans="1:15">
      <c r="A14" s="150" t="s">
        <v>218</v>
      </c>
      <c r="B14" s="150"/>
      <c r="C14" s="150"/>
      <c r="D14" s="129" t="s">
        <v>219</v>
      </c>
      <c r="E14" s="132">
        <v>2.6</v>
      </c>
      <c r="F14" s="132">
        <v>2.6</v>
      </c>
      <c r="G14" s="132"/>
      <c r="H14"/>
      <c r="I14"/>
      <c r="J14"/>
      <c r="K14"/>
      <c r="L14"/>
      <c r="M14"/>
      <c r="N14"/>
      <c r="O14"/>
    </row>
    <row r="15" spans="1:15">
      <c r="A15" s="150" t="s">
        <v>202</v>
      </c>
      <c r="B15" s="150"/>
      <c r="C15" s="150"/>
      <c r="D15" s="129" t="s">
        <v>203</v>
      </c>
      <c r="E15" s="132">
        <v>4.25</v>
      </c>
      <c r="F15" s="132">
        <v>4.25</v>
      </c>
      <c r="G15" s="132"/>
    </row>
    <row r="16" spans="1:15">
      <c r="A16" s="150" t="s">
        <v>204</v>
      </c>
      <c r="B16" s="150"/>
      <c r="C16" s="150"/>
      <c r="D16" s="129" t="s">
        <v>205</v>
      </c>
      <c r="E16" s="132">
        <v>4.25</v>
      </c>
      <c r="F16" s="132">
        <v>4.25</v>
      </c>
      <c r="G16" s="132"/>
    </row>
    <row r="17" spans="1:7">
      <c r="A17" s="150" t="s">
        <v>206</v>
      </c>
      <c r="B17" s="150"/>
      <c r="C17" s="150"/>
      <c r="D17" s="129" t="s">
        <v>207</v>
      </c>
      <c r="E17" s="132">
        <v>2.41</v>
      </c>
      <c r="F17" s="132">
        <v>2.41</v>
      </c>
      <c r="G17" s="132"/>
    </row>
    <row r="18" spans="1:7">
      <c r="A18" s="150" t="s">
        <v>208</v>
      </c>
      <c r="B18" s="150"/>
      <c r="C18" s="150"/>
      <c r="D18" s="129" t="s">
        <v>209</v>
      </c>
      <c r="E18" s="132">
        <v>1.81</v>
      </c>
      <c r="F18" s="132">
        <v>1.81</v>
      </c>
      <c r="G18" s="132"/>
    </row>
    <row r="19" spans="1:7">
      <c r="A19" s="150" t="s">
        <v>210</v>
      </c>
      <c r="B19" s="150"/>
      <c r="C19" s="150"/>
      <c r="D19" s="129" t="s">
        <v>211</v>
      </c>
      <c r="E19" s="132">
        <v>0.03</v>
      </c>
      <c r="F19" s="132">
        <v>0.03</v>
      </c>
      <c r="G19" s="132"/>
    </row>
    <row r="20" spans="1:7">
      <c r="A20" s="150" t="s">
        <v>212</v>
      </c>
      <c r="B20" s="150"/>
      <c r="C20" s="150"/>
      <c r="D20" s="129" t="s">
        <v>213</v>
      </c>
      <c r="E20" s="132">
        <v>3.9</v>
      </c>
      <c r="F20" s="132">
        <v>3.9</v>
      </c>
      <c r="G20" s="132"/>
    </row>
    <row r="21" spans="1:7">
      <c r="A21" s="150" t="s">
        <v>214</v>
      </c>
      <c r="B21" s="150"/>
      <c r="C21" s="150"/>
      <c r="D21" s="129" t="s">
        <v>215</v>
      </c>
      <c r="E21" s="132">
        <v>3.9</v>
      </c>
      <c r="F21" s="132">
        <v>3.9</v>
      </c>
      <c r="G21" s="132"/>
    </row>
    <row r="22" spans="1:7">
      <c r="A22" s="150" t="s">
        <v>216</v>
      </c>
      <c r="B22" s="150"/>
      <c r="C22" s="150"/>
      <c r="D22" s="129" t="s">
        <v>217</v>
      </c>
      <c r="E22" s="132">
        <v>3.9</v>
      </c>
      <c r="F22" s="132">
        <v>3.9</v>
      </c>
      <c r="G22" s="132"/>
    </row>
    <row r="23" spans="1:7">
      <c r="A23" s="150">
        <v>222</v>
      </c>
      <c r="B23" s="150"/>
      <c r="C23" s="150"/>
      <c r="D23" s="129" t="s">
        <v>220</v>
      </c>
      <c r="E23" s="132">
        <v>8</v>
      </c>
      <c r="F23" s="132"/>
      <c r="G23" s="132">
        <v>8</v>
      </c>
    </row>
    <row r="24" spans="1:7">
      <c r="A24" s="150">
        <v>22201</v>
      </c>
      <c r="B24" s="150"/>
      <c r="C24" s="150"/>
      <c r="D24" s="129" t="s">
        <v>221</v>
      </c>
      <c r="E24" s="132">
        <v>8</v>
      </c>
      <c r="F24" s="132"/>
      <c r="G24" s="132">
        <v>8</v>
      </c>
    </row>
    <row r="25" spans="1:7">
      <c r="A25" s="150">
        <v>2220106</v>
      </c>
      <c r="B25" s="150"/>
      <c r="C25" s="150"/>
      <c r="D25" s="129" t="s">
        <v>222</v>
      </c>
      <c r="E25" s="132">
        <v>8</v>
      </c>
      <c r="F25" s="132"/>
      <c r="G25" s="132">
        <v>8</v>
      </c>
    </row>
    <row r="26" spans="1:7">
      <c r="A26" s="151" t="s">
        <v>223</v>
      </c>
      <c r="B26" s="151"/>
      <c r="C26" s="151"/>
      <c r="D26" s="151"/>
      <c r="E26" s="132">
        <f>E7+E10+E15+E20+E23</f>
        <v>59.47</v>
      </c>
      <c r="F26" s="132">
        <f>F7+F10+F15+F20+F23</f>
        <v>51.47</v>
      </c>
      <c r="G26" s="132">
        <f>G7+G10+G15+G20+G23</f>
        <v>8</v>
      </c>
    </row>
  </sheetData>
  <sheetProtection formatCells="0" formatColumns="0" formatRows="0"/>
  <mergeCells count="27">
    <mergeCell ref="A26:D26"/>
    <mergeCell ref="A22:C22"/>
    <mergeCell ref="A23:C23"/>
    <mergeCell ref="A24:C24"/>
    <mergeCell ref="A25:C25"/>
    <mergeCell ref="A21:C21"/>
    <mergeCell ref="A12:C12"/>
    <mergeCell ref="A13:C13"/>
    <mergeCell ref="A15:C15"/>
    <mergeCell ref="A16:C16"/>
    <mergeCell ref="A14:C14"/>
    <mergeCell ref="A17:C17"/>
    <mergeCell ref="A18:C18"/>
    <mergeCell ref="A19:C19"/>
    <mergeCell ref="A20:C20"/>
    <mergeCell ref="A7:C7"/>
    <mergeCell ref="A8:C8"/>
    <mergeCell ref="A9:C9"/>
    <mergeCell ref="A10:C10"/>
    <mergeCell ref="A11:C11"/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showGridLines="0" showZeros="0" workbookViewId="0">
      <selection activeCell="D26" sqref="D26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47" t="s">
        <v>12</v>
      </c>
      <c r="B2" s="147"/>
      <c r="C2" s="147"/>
      <c r="D2" s="147"/>
      <c r="E2" s="147"/>
    </row>
    <row r="3" spans="1:5" ht="18" customHeight="1">
      <c r="A3" s="10"/>
      <c r="B3" s="10"/>
      <c r="C3" s="10"/>
      <c r="D3" s="10"/>
      <c r="E3" s="14" t="s">
        <v>98</v>
      </c>
    </row>
    <row r="4" spans="1:5" ht="25.5" customHeight="1">
      <c r="A4" s="149" t="s">
        <v>99</v>
      </c>
      <c r="B4" s="149"/>
      <c r="C4" s="149" t="s">
        <v>183</v>
      </c>
      <c r="D4" s="149"/>
      <c r="E4" s="149"/>
    </row>
    <row r="5" spans="1:5" ht="24.75" customHeight="1">
      <c r="A5" s="126" t="s">
        <v>100</v>
      </c>
      <c r="B5" s="126" t="s">
        <v>95</v>
      </c>
      <c r="C5" s="126" t="s">
        <v>101</v>
      </c>
      <c r="D5" s="126" t="s">
        <v>102</v>
      </c>
      <c r="E5" s="126" t="s">
        <v>103</v>
      </c>
    </row>
    <row r="6" spans="1:5" ht="18" customHeight="1">
      <c r="A6" s="114">
        <v>201</v>
      </c>
      <c r="B6" s="129" t="s">
        <v>189</v>
      </c>
      <c r="C6" s="131">
        <v>33.04</v>
      </c>
      <c r="D6" s="131">
        <v>33.04</v>
      </c>
      <c r="E6" s="111"/>
    </row>
    <row r="7" spans="1:5">
      <c r="A7" s="133">
        <v>20104</v>
      </c>
      <c r="B7" s="129" t="s">
        <v>191</v>
      </c>
      <c r="C7" s="132">
        <v>33.04</v>
      </c>
      <c r="D7" s="132">
        <v>33.04</v>
      </c>
      <c r="E7" s="115"/>
    </row>
    <row r="8" spans="1:5">
      <c r="A8" s="133">
        <v>2010401</v>
      </c>
      <c r="B8" s="129" t="s">
        <v>193</v>
      </c>
      <c r="C8" s="132">
        <v>33.04</v>
      </c>
      <c r="D8" s="132">
        <v>33.04</v>
      </c>
      <c r="E8" s="115"/>
    </row>
    <row r="9" spans="1:5">
      <c r="A9" s="133">
        <v>208</v>
      </c>
      <c r="B9" s="129" t="s">
        <v>195</v>
      </c>
      <c r="C9" s="132">
        <v>10.28</v>
      </c>
      <c r="D9" s="132">
        <v>10.28</v>
      </c>
      <c r="E9" s="115"/>
    </row>
    <row r="10" spans="1:5">
      <c r="A10" s="133">
        <v>20805</v>
      </c>
      <c r="B10" s="129" t="s">
        <v>197</v>
      </c>
      <c r="C10" s="132">
        <v>10.28</v>
      </c>
      <c r="D10" s="132">
        <v>10.28</v>
      </c>
      <c r="E10" s="115"/>
    </row>
    <row r="11" spans="1:5">
      <c r="A11" s="133">
        <v>2080501</v>
      </c>
      <c r="B11" s="129" t="s">
        <v>199</v>
      </c>
      <c r="C11" s="132">
        <v>2.48</v>
      </c>
      <c r="D11" s="132">
        <v>2.48</v>
      </c>
      <c r="E11" s="115"/>
    </row>
    <row r="12" spans="1:5">
      <c r="A12" s="133">
        <v>2080505</v>
      </c>
      <c r="B12" s="129" t="s">
        <v>201</v>
      </c>
      <c r="C12" s="132">
        <v>5.2</v>
      </c>
      <c r="D12" s="132">
        <v>5.2</v>
      </c>
      <c r="E12" s="115"/>
    </row>
    <row r="13" spans="1:5">
      <c r="A13" s="133">
        <v>2080506</v>
      </c>
      <c r="B13" s="129" t="s">
        <v>219</v>
      </c>
      <c r="C13" s="132">
        <v>2.6</v>
      </c>
      <c r="D13" s="132">
        <v>2.6</v>
      </c>
      <c r="E13" s="115"/>
    </row>
    <row r="14" spans="1:5">
      <c r="A14" s="133">
        <v>210</v>
      </c>
      <c r="B14" s="129" t="s">
        <v>203</v>
      </c>
      <c r="C14" s="132">
        <v>4.25</v>
      </c>
      <c r="D14" s="132">
        <v>4.25</v>
      </c>
      <c r="E14" s="115"/>
    </row>
    <row r="15" spans="1:5">
      <c r="A15" s="133">
        <v>21011</v>
      </c>
      <c r="B15" s="129" t="s">
        <v>205</v>
      </c>
      <c r="C15" s="132">
        <v>4.25</v>
      </c>
      <c r="D15" s="132">
        <v>4.25</v>
      </c>
      <c r="E15" s="115"/>
    </row>
    <row r="16" spans="1:5">
      <c r="A16" s="133">
        <v>2101101</v>
      </c>
      <c r="B16" s="129" t="s">
        <v>207</v>
      </c>
      <c r="C16" s="132">
        <v>2.41</v>
      </c>
      <c r="D16" s="132">
        <v>2.41</v>
      </c>
      <c r="E16" s="115"/>
    </row>
    <row r="17" spans="1:5">
      <c r="A17" s="133">
        <v>2101103</v>
      </c>
      <c r="B17" s="129" t="s">
        <v>209</v>
      </c>
      <c r="C17" s="132">
        <v>1.81</v>
      </c>
      <c r="D17" s="132">
        <v>1.81</v>
      </c>
      <c r="E17" s="115"/>
    </row>
    <row r="18" spans="1:5">
      <c r="A18" s="133">
        <v>2101199</v>
      </c>
      <c r="B18" s="129" t="s">
        <v>211</v>
      </c>
      <c r="C18" s="132">
        <v>0.03</v>
      </c>
      <c r="D18" s="132">
        <v>0.03</v>
      </c>
      <c r="E18" s="115"/>
    </row>
    <row r="19" spans="1:5">
      <c r="A19" s="134">
        <v>221</v>
      </c>
      <c r="B19" s="129" t="s">
        <v>213</v>
      </c>
      <c r="C19" s="132">
        <v>3.9</v>
      </c>
      <c r="D19" s="132">
        <v>3.9</v>
      </c>
      <c r="E19" s="47"/>
    </row>
    <row r="20" spans="1:5">
      <c r="A20" s="134">
        <v>22102</v>
      </c>
      <c r="B20" s="129" t="s">
        <v>215</v>
      </c>
      <c r="C20" s="132">
        <v>3.9</v>
      </c>
      <c r="D20" s="132">
        <v>3.9</v>
      </c>
      <c r="E20" s="47"/>
    </row>
    <row r="21" spans="1:5">
      <c r="A21" s="134">
        <v>2210201</v>
      </c>
      <c r="B21" s="129" t="s">
        <v>217</v>
      </c>
      <c r="C21" s="132">
        <v>3.9</v>
      </c>
      <c r="D21" s="132">
        <v>3.9</v>
      </c>
      <c r="E21" s="47"/>
    </row>
    <row r="22" spans="1:5">
      <c r="A22" s="47"/>
      <c r="B22" s="130" t="s">
        <v>223</v>
      </c>
      <c r="C22" s="132">
        <f>C6+C9+C14+C19</f>
        <v>51.47</v>
      </c>
      <c r="D22" s="132">
        <f>D6+D9+D14+D19</f>
        <v>51.47</v>
      </c>
      <c r="E22" s="13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zoomScaleNormal="100" zoomScaleSheetLayoutView="100" workbookViewId="0">
      <selection activeCell="F16" sqref="F16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95" t="s">
        <v>177</v>
      </c>
    </row>
    <row r="2" spans="1:8" ht="26.25" customHeight="1">
      <c r="A2" s="147" t="s">
        <v>182</v>
      </c>
      <c r="B2" s="147"/>
      <c r="C2" s="147"/>
      <c r="D2" s="147"/>
      <c r="E2" s="147"/>
      <c r="F2" s="147"/>
      <c r="G2" s="147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52" t="s">
        <v>184</v>
      </c>
      <c r="C4" s="153"/>
      <c r="D4" s="154" t="s">
        <v>186</v>
      </c>
      <c r="E4" s="149"/>
      <c r="F4" s="155" t="s">
        <v>140</v>
      </c>
      <c r="G4" s="156"/>
      <c r="H4" s="153"/>
    </row>
    <row r="5" spans="1:8" s="48" customFormat="1" ht="34.5" customHeight="1">
      <c r="A5" s="5" t="s">
        <v>17</v>
      </c>
      <c r="B5" s="128" t="s">
        <v>185</v>
      </c>
      <c r="C5" s="5" t="s">
        <v>135</v>
      </c>
      <c r="D5" s="128" t="s">
        <v>187</v>
      </c>
      <c r="E5" s="5" t="s">
        <v>135</v>
      </c>
      <c r="F5" s="5" t="s">
        <v>137</v>
      </c>
      <c r="G5" s="5" t="s">
        <v>138</v>
      </c>
      <c r="H5" s="5" t="s">
        <v>139</v>
      </c>
    </row>
    <row r="6" spans="1:8" ht="24.95" customHeight="1">
      <c r="A6" s="12" t="s">
        <v>3</v>
      </c>
      <c r="B6" s="111">
        <v>0</v>
      </c>
      <c r="C6" s="111">
        <v>0</v>
      </c>
      <c r="D6" s="111">
        <v>0</v>
      </c>
      <c r="E6" s="111">
        <v>0</v>
      </c>
      <c r="F6" s="111">
        <v>0</v>
      </c>
      <c r="G6" s="116">
        <v>0</v>
      </c>
      <c r="H6" s="47"/>
    </row>
    <row r="7" spans="1:8" ht="24.95" customHeight="1">
      <c r="A7" s="9" t="s">
        <v>18</v>
      </c>
      <c r="B7" s="111">
        <v>0</v>
      </c>
      <c r="C7" s="111">
        <v>0</v>
      </c>
      <c r="D7" s="111">
        <v>0</v>
      </c>
      <c r="E7" s="111">
        <v>0</v>
      </c>
      <c r="F7" s="111">
        <v>0</v>
      </c>
      <c r="G7" s="116">
        <v>0</v>
      </c>
      <c r="H7" s="91"/>
    </row>
    <row r="8" spans="1:8" ht="24.95" customHeight="1">
      <c r="A8" s="9" t="s">
        <v>19</v>
      </c>
      <c r="B8" s="111">
        <v>0</v>
      </c>
      <c r="C8" s="111">
        <v>0</v>
      </c>
      <c r="D8" s="111">
        <v>0</v>
      </c>
      <c r="E8" s="111">
        <v>0</v>
      </c>
      <c r="F8" s="111">
        <v>0</v>
      </c>
      <c r="G8" s="116">
        <v>0</v>
      </c>
      <c r="H8" s="92"/>
    </row>
    <row r="9" spans="1:8" ht="24.95" customHeight="1">
      <c r="A9" s="9" t="s">
        <v>136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6">
        <v>0</v>
      </c>
      <c r="H9" s="47"/>
    </row>
    <row r="10" spans="1:8" ht="24.95" customHeight="1">
      <c r="A10" s="9" t="s">
        <v>20</v>
      </c>
      <c r="B10" s="111">
        <v>0</v>
      </c>
      <c r="C10" s="111">
        <v>0</v>
      </c>
      <c r="D10" s="111">
        <v>0</v>
      </c>
      <c r="E10" s="111">
        <v>0</v>
      </c>
      <c r="F10" s="111">
        <v>0</v>
      </c>
      <c r="G10" s="116">
        <v>0</v>
      </c>
      <c r="H10" s="47"/>
    </row>
    <row r="11" spans="1:8" ht="24.95" customHeight="1">
      <c r="A11" s="9" t="s">
        <v>21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6">
        <v>0</v>
      </c>
      <c r="H11" s="47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tabSelected="1" zoomScaleNormal="100" workbookViewId="0">
      <selection activeCell="D15" sqref="D15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6" width="11.125" style="2" customWidth="1"/>
    <col min="7" max="18" width="8.625" style="2" customWidth="1"/>
    <col min="19" max="16384" width="9" style="2"/>
  </cols>
  <sheetData>
    <row r="1" spans="1:18">
      <c r="A1" s="16"/>
      <c r="R1" s="97" t="s">
        <v>178</v>
      </c>
    </row>
    <row r="2" spans="1:18" ht="20.25">
      <c r="A2" s="157" t="s">
        <v>232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40" t="s">
        <v>105</v>
      </c>
    </row>
    <row r="4" spans="1:18" s="4" customFormat="1" ht="14.25" customHeight="1">
      <c r="A4" s="159" t="s">
        <v>13</v>
      </c>
      <c r="B4" s="159"/>
      <c r="C4" s="159"/>
      <c r="D4" s="160" t="s">
        <v>39</v>
      </c>
      <c r="E4" s="160" t="s">
        <v>59</v>
      </c>
      <c r="F4" s="159" t="s">
        <v>40</v>
      </c>
      <c r="G4" s="159" t="s">
        <v>60</v>
      </c>
      <c r="H4" s="159"/>
      <c r="I4" s="159"/>
      <c r="J4" s="159"/>
      <c r="K4" s="159" t="s">
        <v>61</v>
      </c>
      <c r="L4" s="159"/>
      <c r="M4" s="159"/>
      <c r="N4" s="159"/>
      <c r="O4" s="159"/>
      <c r="P4" s="159"/>
      <c r="Q4" s="159"/>
      <c r="R4" s="159"/>
    </row>
    <row r="5" spans="1:18" s="4" customFormat="1" ht="42" customHeight="1">
      <c r="A5" s="5" t="s">
        <v>41</v>
      </c>
      <c r="B5" s="5" t="s">
        <v>42</v>
      </c>
      <c r="C5" s="5" t="s">
        <v>43</v>
      </c>
      <c r="D5" s="161"/>
      <c r="E5" s="161"/>
      <c r="F5" s="159"/>
      <c r="G5" s="5" t="s">
        <v>14</v>
      </c>
      <c r="H5" s="5" t="s">
        <v>62</v>
      </c>
      <c r="I5" s="5" t="s">
        <v>63</v>
      </c>
      <c r="J5" s="5" t="s">
        <v>64</v>
      </c>
      <c r="K5" s="5" t="s">
        <v>14</v>
      </c>
      <c r="L5" s="5" t="s">
        <v>155</v>
      </c>
      <c r="M5" s="5" t="s">
        <v>156</v>
      </c>
      <c r="N5" s="5" t="s">
        <v>157</v>
      </c>
      <c r="O5" s="5" t="s">
        <v>158</v>
      </c>
      <c r="P5" s="5" t="s">
        <v>159</v>
      </c>
      <c r="Q5" s="5" t="s">
        <v>160</v>
      </c>
      <c r="R5" s="5" t="s">
        <v>65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50" t="s">
        <v>188</v>
      </c>
      <c r="B7" s="150"/>
      <c r="C7" s="150"/>
      <c r="D7" s="138">
        <v>301008</v>
      </c>
      <c r="E7" s="143"/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</row>
    <row r="8" spans="1:18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spans="1:18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spans="1:18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spans="1:18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spans="1:18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spans="1:18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spans="1:18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spans="1:18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spans="1:18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</sheetData>
  <sheetProtection formatCells="0" formatColumns="0" formatRows="0"/>
  <mergeCells count="8">
    <mergeCell ref="A7:C7"/>
    <mergeCell ref="A2:R2"/>
    <mergeCell ref="A4:C4"/>
    <mergeCell ref="D4:D5"/>
    <mergeCell ref="F4:F5"/>
    <mergeCell ref="G4:J4"/>
    <mergeCell ref="K4:R4"/>
    <mergeCell ref="E4:E5"/>
  </mergeCells>
  <phoneticPr fontId="3" type="noConversion"/>
  <printOptions horizontalCentered="1" verticalCentered="1"/>
  <pageMargins left="0.55118110236220474" right="0.55118110236220474" top="0.98425196850393704" bottom="0.98425196850393704" header="0.51181102362204722" footer="0.51181102362204722"/>
  <pageSetup paperSize="9" scale="82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31"/>
  <sheetViews>
    <sheetView showGridLines="0" showZeros="0" workbookViewId="0">
      <selection activeCell="E24" sqref="E24"/>
    </sheetView>
  </sheetViews>
  <sheetFormatPr defaultColWidth="6.875" defaultRowHeight="13.5"/>
  <cols>
    <col min="1" max="1" width="29.5" style="30" customWidth="1"/>
    <col min="2" max="2" width="17.125" style="30" customWidth="1"/>
    <col min="3" max="3" width="12.625" style="30" customWidth="1"/>
    <col min="4" max="4" width="36.875" style="30" customWidth="1"/>
    <col min="5" max="5" width="15.625" style="30" customWidth="1"/>
    <col min="6" max="6" width="13.125" style="30" customWidth="1"/>
    <col min="7" max="9" width="6.875" style="30" customWidth="1"/>
    <col min="10" max="10" width="15.75" style="30" customWidth="1"/>
    <col min="11" max="11" width="17.25" style="30" customWidth="1"/>
    <col min="12" max="12" width="23.25" style="30" customWidth="1"/>
    <col min="13" max="13" width="15.75" style="30" customWidth="1"/>
    <col min="14" max="14" width="17.25" style="30" customWidth="1"/>
    <col min="15" max="15" width="21.75" style="30" customWidth="1"/>
    <col min="16" max="16" width="29.25" style="30" customWidth="1"/>
    <col min="17" max="17" width="15.75" style="30" customWidth="1"/>
    <col min="18" max="19" width="27.75" style="30" customWidth="1"/>
    <col min="20" max="20" width="17.25" style="30" customWidth="1"/>
    <col min="21" max="22" width="27.75" style="30" customWidth="1"/>
    <col min="23" max="23" width="33.75" style="30" customWidth="1"/>
    <col min="24" max="24" width="27.75" style="30" customWidth="1"/>
    <col min="25" max="25" width="14.25" style="30" customWidth="1"/>
    <col min="26" max="26" width="33.75" style="30" customWidth="1"/>
    <col min="27" max="27" width="26.25" style="30" customWidth="1"/>
    <col min="28" max="28" width="20.25" style="30" customWidth="1"/>
    <col min="29" max="29" width="15.75" style="30" customWidth="1"/>
    <col min="30" max="30" width="26.25" style="30" customWidth="1"/>
    <col min="31" max="31" width="18.75" style="30" customWidth="1"/>
    <col min="32" max="32" width="23.25" style="30" customWidth="1"/>
    <col min="33" max="33" width="26.25" style="30" customWidth="1"/>
    <col min="34" max="35" width="23.25" style="30" customWidth="1"/>
    <col min="36" max="36" width="20.25" style="30" customWidth="1"/>
    <col min="37" max="37" width="27.75" style="30" customWidth="1"/>
    <col min="38" max="38" width="24.75" style="30" customWidth="1"/>
    <col min="39" max="39" width="23.25" style="30" customWidth="1"/>
    <col min="40" max="40" width="20.25" style="30" customWidth="1"/>
    <col min="41" max="42" width="18.75" style="30" customWidth="1"/>
    <col min="43" max="43" width="21" style="30" customWidth="1"/>
    <col min="44" max="44" width="15.75" style="30" customWidth="1"/>
    <col min="45" max="45" width="26.25" style="30" customWidth="1"/>
    <col min="46" max="46" width="16.75" style="30" customWidth="1"/>
    <col min="47" max="47" width="22.75" style="30" customWidth="1"/>
    <col min="48" max="48" width="20.75" style="30" customWidth="1"/>
    <col min="49" max="16384" width="6.875" style="30"/>
  </cols>
  <sheetData>
    <row r="1" spans="1:63" s="17" customFormat="1" ht="13.5" customHeight="1">
      <c r="A1" s="44" t="s">
        <v>132</v>
      </c>
      <c r="B1" s="30"/>
      <c r="C1" s="30"/>
      <c r="D1" s="30"/>
      <c r="E1" s="30"/>
      <c r="F1" s="96" t="s">
        <v>179</v>
      </c>
    </row>
    <row r="2" spans="1:63" s="35" customFormat="1" ht="30.75" customHeight="1">
      <c r="A2" s="162" t="s">
        <v>131</v>
      </c>
      <c r="B2" s="162"/>
      <c r="C2" s="162"/>
      <c r="D2" s="162"/>
      <c r="E2" s="162"/>
      <c r="F2" s="16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33"/>
      <c r="X2" s="33"/>
      <c r="Y2" s="33"/>
      <c r="Z2" s="33"/>
      <c r="AA2" s="33"/>
      <c r="AB2" s="33"/>
      <c r="AC2" s="33"/>
      <c r="AD2" s="33"/>
      <c r="AE2" s="33"/>
      <c r="AF2" s="33"/>
      <c r="AL2" s="34"/>
      <c r="AM2" s="34"/>
      <c r="AS2" s="34"/>
    </row>
    <row r="3" spans="1:63" s="35" customFormat="1" ht="12" customHeight="1">
      <c r="A3" s="20"/>
      <c r="B3" s="19"/>
      <c r="C3" s="18"/>
      <c r="D3" s="18"/>
      <c r="E3" s="18"/>
      <c r="F3" s="45" t="s">
        <v>133</v>
      </c>
      <c r="G3" s="21"/>
      <c r="H3" s="22"/>
      <c r="I3" s="23"/>
      <c r="J3" s="23"/>
      <c r="K3" s="23"/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5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</row>
    <row r="4" spans="1:63" s="54" customFormat="1" ht="25.5" customHeight="1">
      <c r="A4" s="52" t="s">
        <v>106</v>
      </c>
      <c r="B4" s="135" t="s">
        <v>224</v>
      </c>
      <c r="C4" s="53" t="s">
        <v>107</v>
      </c>
      <c r="D4" s="53" t="s">
        <v>108</v>
      </c>
      <c r="E4" s="136" t="s">
        <v>224</v>
      </c>
      <c r="F4" s="53" t="s">
        <v>107</v>
      </c>
      <c r="H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U4" s="55"/>
      <c r="AV4" s="55"/>
      <c r="AW4" s="55"/>
      <c r="AX4" s="55"/>
      <c r="AY4" s="55"/>
      <c r="AZ4" s="55"/>
    </row>
    <row r="5" spans="1:63" s="58" customFormat="1" ht="20.25" customHeight="1">
      <c r="A5" s="56" t="s">
        <v>109</v>
      </c>
      <c r="B5" s="83">
        <v>59.47</v>
      </c>
      <c r="C5" s="57"/>
      <c r="D5" s="56" t="s">
        <v>110</v>
      </c>
      <c r="E5" s="83">
        <v>59.47</v>
      </c>
      <c r="F5" s="57"/>
      <c r="H5" s="59"/>
      <c r="AD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U5" s="59"/>
      <c r="AV5" s="59"/>
      <c r="AW5" s="59"/>
      <c r="AX5" s="59"/>
      <c r="AZ5" s="59"/>
    </row>
    <row r="6" spans="1:63" s="58" customFormat="1" ht="20.25" customHeight="1">
      <c r="A6" s="60" t="s">
        <v>111</v>
      </c>
      <c r="B6" s="83">
        <v>59.47</v>
      </c>
      <c r="C6" s="61"/>
      <c r="D6" s="60" t="s">
        <v>111</v>
      </c>
      <c r="E6" s="83">
        <v>59.47</v>
      </c>
      <c r="F6" s="57"/>
      <c r="H6" s="59"/>
      <c r="I6" s="59"/>
      <c r="AJ6" s="59"/>
      <c r="AK6" s="59"/>
      <c r="AL6" s="59"/>
      <c r="AM6" s="59"/>
      <c r="AN6" s="59"/>
      <c r="AO6" s="59"/>
      <c r="AP6" s="59"/>
      <c r="AQ6" s="59"/>
      <c r="AR6" s="59"/>
      <c r="AT6" s="59"/>
      <c r="AU6" s="59"/>
      <c r="AX6" s="59"/>
      <c r="AZ6" s="59"/>
    </row>
    <row r="7" spans="1:63" s="58" customFormat="1" ht="20.25" customHeight="1">
      <c r="A7" s="60" t="s">
        <v>112</v>
      </c>
      <c r="B7" s="83"/>
      <c r="C7" s="61"/>
      <c r="D7" s="60" t="s">
        <v>113</v>
      </c>
      <c r="E7" s="83"/>
      <c r="F7" s="57"/>
      <c r="I7" s="59"/>
      <c r="AJ7" s="59"/>
      <c r="AK7" s="59"/>
      <c r="AL7" s="59"/>
      <c r="AM7" s="59"/>
      <c r="AN7" s="59"/>
      <c r="AO7" s="59"/>
      <c r="AP7" s="59"/>
      <c r="AR7" s="59"/>
      <c r="AS7" s="59"/>
      <c r="AT7" s="59"/>
      <c r="AU7" s="59"/>
      <c r="AW7" s="59"/>
      <c r="AX7" s="59"/>
      <c r="AZ7" s="59"/>
    </row>
    <row r="8" spans="1:63" s="58" customFormat="1" ht="19.5" customHeight="1">
      <c r="A8" s="60" t="s">
        <v>141</v>
      </c>
      <c r="B8" s="83"/>
      <c r="C8" s="61"/>
      <c r="D8" s="60" t="s">
        <v>142</v>
      </c>
      <c r="E8" s="83"/>
      <c r="F8" s="57"/>
      <c r="I8" s="59"/>
      <c r="AJ8" s="59"/>
      <c r="AK8" s="59"/>
      <c r="AL8" s="59"/>
      <c r="AM8" s="59"/>
      <c r="AN8" s="59"/>
      <c r="AO8" s="59"/>
      <c r="AP8" s="59"/>
      <c r="AR8" s="59"/>
      <c r="AS8" s="59"/>
      <c r="AT8" s="59"/>
      <c r="AU8" s="59"/>
      <c r="AW8" s="59"/>
      <c r="AX8" s="59"/>
      <c r="AZ8" s="59"/>
    </row>
    <row r="9" spans="1:63" s="58" customFormat="1" ht="20.25" customHeight="1">
      <c r="A9" s="62" t="s">
        <v>114</v>
      </c>
      <c r="B9" s="83"/>
      <c r="C9" s="61"/>
      <c r="D9" s="56" t="s">
        <v>114</v>
      </c>
      <c r="E9" s="83"/>
      <c r="F9" s="61"/>
      <c r="J9" s="59"/>
      <c r="AJ9" s="59"/>
      <c r="AK9" s="59"/>
      <c r="AL9" s="59"/>
      <c r="AM9" s="59"/>
      <c r="AN9" s="59"/>
      <c r="AO9" s="59"/>
      <c r="AR9" s="59"/>
      <c r="AS9" s="59"/>
      <c r="AT9" s="59"/>
      <c r="AU9" s="59"/>
      <c r="AW9" s="59"/>
      <c r="AX9" s="59"/>
      <c r="BA9" s="59"/>
    </row>
    <row r="10" spans="1:63" s="58" customFormat="1" ht="20.25" customHeight="1">
      <c r="A10" s="62" t="s">
        <v>143</v>
      </c>
      <c r="B10" s="83"/>
      <c r="C10" s="61"/>
      <c r="D10" s="56" t="s">
        <v>144</v>
      </c>
      <c r="E10" s="118"/>
      <c r="F10" s="61"/>
      <c r="J10" s="59"/>
      <c r="AJ10" s="59"/>
      <c r="AK10" s="59"/>
      <c r="AL10" s="59"/>
      <c r="AM10" s="59"/>
      <c r="AN10" s="59"/>
      <c r="AO10" s="59"/>
      <c r="AR10" s="59"/>
      <c r="AS10" s="59"/>
      <c r="AT10" s="59"/>
      <c r="AU10" s="59"/>
      <c r="AW10" s="59"/>
      <c r="AX10" s="59"/>
      <c r="BA10" s="59"/>
    </row>
    <row r="11" spans="1:63" s="58" customFormat="1" ht="20.25" customHeight="1">
      <c r="A11" s="62" t="s">
        <v>115</v>
      </c>
      <c r="B11" s="118"/>
      <c r="C11" s="61"/>
      <c r="D11" s="56" t="s">
        <v>116</v>
      </c>
      <c r="E11" s="87"/>
      <c r="F11" s="61"/>
      <c r="J11" s="59"/>
      <c r="AJ11" s="59"/>
      <c r="AK11" s="59"/>
      <c r="AL11" s="59"/>
      <c r="AM11" s="59"/>
      <c r="AN11" s="59"/>
      <c r="AS11" s="59"/>
      <c r="AT11" s="59"/>
      <c r="AU11" s="59"/>
      <c r="AV11" s="59"/>
      <c r="AW11" s="59"/>
    </row>
    <row r="12" spans="1:63" s="58" customFormat="1" ht="20.25" customHeight="1">
      <c r="A12" s="62" t="s">
        <v>117</v>
      </c>
      <c r="B12" s="83"/>
      <c r="C12" s="61"/>
      <c r="D12" s="56" t="s">
        <v>118</v>
      </c>
      <c r="E12" s="83"/>
      <c r="F12" s="61"/>
      <c r="I12" s="59"/>
      <c r="AL12" s="59"/>
      <c r="AU12" s="59"/>
      <c r="AV12" s="59"/>
    </row>
    <row r="13" spans="1:63" s="58" customFormat="1" ht="20.25" customHeight="1">
      <c r="A13" s="62" t="s">
        <v>119</v>
      </c>
      <c r="B13" s="118"/>
      <c r="C13" s="61"/>
      <c r="D13" s="56" t="s">
        <v>120</v>
      </c>
      <c r="E13" s="83"/>
      <c r="F13" s="61"/>
      <c r="AK13" s="59"/>
      <c r="AL13" s="59"/>
      <c r="AU13" s="59"/>
      <c r="AV13" s="59"/>
    </row>
    <row r="14" spans="1:63" s="58" customFormat="1" ht="20.25" customHeight="1">
      <c r="A14" s="63" t="s">
        <v>145</v>
      </c>
      <c r="B14" s="88"/>
      <c r="C14" s="63"/>
      <c r="D14" s="60" t="s">
        <v>121</v>
      </c>
      <c r="E14" s="118"/>
      <c r="F14" s="57"/>
      <c r="AU14" s="59"/>
      <c r="AV14" s="59"/>
    </row>
    <row r="15" spans="1:63" s="58" customFormat="1" ht="20.25" customHeight="1">
      <c r="A15" s="80" t="s">
        <v>161</v>
      </c>
      <c r="B15" s="82"/>
      <c r="C15" s="90"/>
      <c r="D15" s="56" t="s">
        <v>146</v>
      </c>
      <c r="E15" s="121"/>
      <c r="F15" s="57"/>
      <c r="AU15" s="59"/>
      <c r="AV15" s="59"/>
    </row>
    <row r="16" spans="1:63" s="54" customFormat="1" ht="20.25" customHeight="1">
      <c r="A16" s="64"/>
      <c r="B16" s="83"/>
      <c r="C16" s="65"/>
      <c r="D16" s="81" t="s">
        <v>162</v>
      </c>
      <c r="E16" s="83"/>
      <c r="F16" s="66"/>
    </row>
    <row r="17" spans="1:11" s="54" customFormat="1" ht="20.25" customHeight="1">
      <c r="A17" s="26" t="s">
        <v>104</v>
      </c>
      <c r="B17" s="119">
        <v>59.47</v>
      </c>
      <c r="C17" s="27"/>
      <c r="D17" s="26" t="s">
        <v>122</v>
      </c>
      <c r="E17" s="120">
        <v>59.47</v>
      </c>
      <c r="F17" s="28"/>
    </row>
    <row r="18" spans="1:11" s="58" customFormat="1" ht="20.25" customHeight="1">
      <c r="A18" s="56" t="s">
        <v>123</v>
      </c>
      <c r="B18" s="118"/>
      <c r="C18" s="61"/>
      <c r="D18" s="56"/>
      <c r="E18" s="87"/>
      <c r="F18" s="61"/>
      <c r="G18" s="59"/>
    </row>
    <row r="19" spans="1:11" s="58" customFormat="1" ht="20.25" customHeight="1">
      <c r="A19" s="67"/>
      <c r="B19" s="84"/>
      <c r="C19" s="63"/>
      <c r="D19" s="63"/>
      <c r="E19" s="88"/>
      <c r="F19" s="68"/>
      <c r="H19" s="59"/>
    </row>
    <row r="20" spans="1:11" s="58" customFormat="1" ht="20.25" customHeight="1">
      <c r="A20" s="67"/>
      <c r="B20" s="85"/>
      <c r="C20" s="63"/>
      <c r="D20" s="63"/>
      <c r="E20" s="82"/>
      <c r="F20" s="63"/>
    </row>
    <row r="21" spans="1:11" s="58" customFormat="1" ht="20.25" customHeight="1">
      <c r="A21" s="67"/>
      <c r="B21" s="85"/>
      <c r="C21" s="63"/>
      <c r="D21" s="63"/>
      <c r="E21" s="89"/>
      <c r="F21" s="63"/>
    </row>
    <row r="22" spans="1:11" s="58" customFormat="1" ht="12.75" customHeight="1">
      <c r="A22" s="67"/>
      <c r="B22" s="86"/>
      <c r="C22" s="63"/>
      <c r="D22" s="56"/>
      <c r="E22" s="89"/>
      <c r="F22" s="61"/>
    </row>
    <row r="23" spans="1:11" s="54" customFormat="1" ht="20.25" customHeight="1">
      <c r="A23" s="29" t="s">
        <v>124</v>
      </c>
      <c r="B23" s="120">
        <v>59.47</v>
      </c>
      <c r="C23" s="65"/>
      <c r="D23" s="26" t="s">
        <v>125</v>
      </c>
      <c r="E23" s="120">
        <v>59.47</v>
      </c>
      <c r="F23" s="65"/>
    </row>
    <row r="24" spans="1:11" s="58" customFormat="1" ht="10.5" customHeight="1">
      <c r="B24" s="59"/>
      <c r="C24" s="59"/>
      <c r="D24" s="59"/>
      <c r="E24" s="69"/>
    </row>
    <row r="25" spans="1:11" s="71" customFormat="1" ht="15" customHeight="1">
      <c r="A25" s="70"/>
      <c r="B25" s="70"/>
      <c r="C25" s="70"/>
      <c r="D25" s="70"/>
      <c r="E25" s="70"/>
      <c r="F25" s="70"/>
    </row>
    <row r="26" spans="1:11" ht="9.75" customHeight="1">
      <c r="E26" s="31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1"/>
    </row>
  </sheetData>
  <sheetProtection formatCells="0" formatColumns="0" formatRows="0"/>
  <mergeCells count="1">
    <mergeCell ref="A2:F2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A9" sqref="A9:A11"/>
    </sheetView>
  </sheetViews>
  <sheetFormatPr defaultColWidth="6.875" defaultRowHeight="14.25"/>
  <cols>
    <col min="1" max="1" width="21" style="30" customWidth="1"/>
    <col min="2" max="3" width="8.625" style="37" customWidth="1"/>
    <col min="4" max="5" width="8.625" style="42" customWidth="1"/>
    <col min="6" max="14" width="5.625" style="42" customWidth="1"/>
    <col min="15" max="16" width="5.625" style="30" customWidth="1"/>
    <col min="17" max="19" width="5.625" style="42" customWidth="1"/>
    <col min="20" max="20" width="5.625" style="30" customWidth="1"/>
    <col min="21" max="21" width="5.625" style="42" customWidth="1"/>
    <col min="22" max="22" width="5.625" style="30" customWidth="1"/>
    <col min="23" max="23" width="5.625" style="42" customWidth="1"/>
    <col min="24" max="24" width="5.625" style="30" customWidth="1"/>
    <col min="25" max="29" width="5.625" style="42" customWidth="1"/>
    <col min="30" max="30" width="2.125" style="42" customWidth="1"/>
    <col min="31" max="16384" width="6.875" style="42"/>
  </cols>
  <sheetData>
    <row r="1" spans="1:29" ht="12.75" customHeight="1">
      <c r="A1" s="44"/>
      <c r="AC1" s="98" t="s">
        <v>180</v>
      </c>
    </row>
    <row r="2" spans="1:29" ht="30" customHeight="1">
      <c r="A2" s="74" t="s">
        <v>67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12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9" s="77" customFormat="1" ht="10.5" customHeight="1">
      <c r="A4" s="76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50"/>
      <c r="R4" s="50"/>
      <c r="S4" s="50"/>
      <c r="T4" s="35"/>
      <c r="U4" s="50"/>
      <c r="V4" s="35"/>
      <c r="W4" s="35"/>
      <c r="X4" s="35"/>
      <c r="Y4" s="35"/>
      <c r="Z4" s="35"/>
      <c r="AA4" s="50"/>
      <c r="AC4" s="50" t="s">
        <v>66</v>
      </c>
    </row>
    <row r="5" spans="1:29" s="36" customFormat="1" ht="48" customHeight="1">
      <c r="A5" s="181" t="s">
        <v>126</v>
      </c>
      <c r="B5" s="183" t="s">
        <v>44</v>
      </c>
      <c r="C5" s="169" t="s">
        <v>149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86"/>
      <c r="O5" s="187" t="s">
        <v>147</v>
      </c>
      <c r="P5" s="188"/>
      <c r="Q5" s="188"/>
      <c r="R5" s="188"/>
      <c r="S5" s="189" t="s">
        <v>150</v>
      </c>
      <c r="T5" s="178" t="s">
        <v>148</v>
      </c>
      <c r="U5" s="179"/>
      <c r="V5" s="179"/>
      <c r="W5" s="169" t="s">
        <v>45</v>
      </c>
      <c r="X5" s="169"/>
      <c r="Y5" s="169"/>
      <c r="Z5" s="169"/>
      <c r="AA5" s="176" t="s">
        <v>151</v>
      </c>
      <c r="AB5" s="177" t="s">
        <v>152</v>
      </c>
      <c r="AC5" s="163" t="s">
        <v>127</v>
      </c>
    </row>
    <row r="6" spans="1:29" s="78" customFormat="1" ht="37.5" customHeight="1">
      <c r="A6" s="181"/>
      <c r="B6" s="184"/>
      <c r="C6" s="166" t="s">
        <v>3</v>
      </c>
      <c r="D6" s="167" t="s">
        <v>46</v>
      </c>
      <c r="E6" s="168"/>
      <c r="F6" s="168"/>
      <c r="G6" s="169" t="s">
        <v>128</v>
      </c>
      <c r="H6" s="169"/>
      <c r="I6" s="169"/>
      <c r="J6" s="169"/>
      <c r="K6" s="169"/>
      <c r="L6" s="169"/>
      <c r="M6" s="169"/>
      <c r="N6" s="170" t="s">
        <v>153</v>
      </c>
      <c r="O6" s="171" t="s">
        <v>51</v>
      </c>
      <c r="P6" s="171" t="s">
        <v>129</v>
      </c>
      <c r="Q6" s="192" t="s">
        <v>130</v>
      </c>
      <c r="R6" s="192" t="s">
        <v>154</v>
      </c>
      <c r="S6" s="190"/>
      <c r="T6" s="180" t="s">
        <v>3</v>
      </c>
      <c r="U6" s="174" t="s">
        <v>47</v>
      </c>
      <c r="V6" s="174" t="s">
        <v>48</v>
      </c>
      <c r="W6" s="174" t="s">
        <v>3</v>
      </c>
      <c r="X6" s="174" t="s">
        <v>49</v>
      </c>
      <c r="Y6" s="174" t="s">
        <v>50</v>
      </c>
      <c r="Z6" s="174" t="s">
        <v>48</v>
      </c>
      <c r="AA6" s="177"/>
      <c r="AB6" s="177"/>
      <c r="AC6" s="164"/>
    </row>
    <row r="7" spans="1:29" s="41" customFormat="1" ht="140.25" customHeight="1">
      <c r="A7" s="182"/>
      <c r="B7" s="185"/>
      <c r="C7" s="167"/>
      <c r="D7" s="72" t="s">
        <v>51</v>
      </c>
      <c r="E7" s="72" t="s">
        <v>129</v>
      </c>
      <c r="F7" s="40" t="s">
        <v>130</v>
      </c>
      <c r="G7" s="38" t="s">
        <v>51</v>
      </c>
      <c r="H7" s="39" t="s">
        <v>53</v>
      </c>
      <c r="I7" s="39" t="s">
        <v>54</v>
      </c>
      <c r="J7" s="39" t="s">
        <v>52</v>
      </c>
      <c r="K7" s="39" t="s">
        <v>55</v>
      </c>
      <c r="L7" s="39" t="s">
        <v>56</v>
      </c>
      <c r="M7" s="39" t="s">
        <v>48</v>
      </c>
      <c r="N7" s="170"/>
      <c r="O7" s="172"/>
      <c r="P7" s="173"/>
      <c r="Q7" s="193"/>
      <c r="R7" s="193"/>
      <c r="S7" s="191"/>
      <c r="T7" s="180"/>
      <c r="U7" s="175"/>
      <c r="V7" s="175"/>
      <c r="W7" s="175"/>
      <c r="X7" s="175"/>
      <c r="Y7" s="175"/>
      <c r="Z7" s="175"/>
      <c r="AA7" s="177"/>
      <c r="AB7" s="177"/>
      <c r="AC7" s="165"/>
    </row>
    <row r="8" spans="1:29" ht="18" customHeight="1">
      <c r="A8" s="73" t="s">
        <v>9</v>
      </c>
      <c r="B8" s="79">
        <v>1</v>
      </c>
      <c r="C8" s="79">
        <f t="shared" ref="C8:AC8" si="0">B8+1</f>
        <v>2</v>
      </c>
      <c r="D8" s="79">
        <f t="shared" si="0"/>
        <v>3</v>
      </c>
      <c r="E8" s="79">
        <f t="shared" si="0"/>
        <v>4</v>
      </c>
      <c r="F8" s="79">
        <f t="shared" si="0"/>
        <v>5</v>
      </c>
      <c r="G8" s="79">
        <f t="shared" si="0"/>
        <v>6</v>
      </c>
      <c r="H8" s="79">
        <f t="shared" si="0"/>
        <v>7</v>
      </c>
      <c r="I8" s="79">
        <f t="shared" si="0"/>
        <v>8</v>
      </c>
      <c r="J8" s="79">
        <f t="shared" si="0"/>
        <v>9</v>
      </c>
      <c r="K8" s="79">
        <f t="shared" si="0"/>
        <v>10</v>
      </c>
      <c r="L8" s="79">
        <f t="shared" si="0"/>
        <v>11</v>
      </c>
      <c r="M8" s="79">
        <f t="shared" si="0"/>
        <v>12</v>
      </c>
      <c r="N8" s="79">
        <f t="shared" si="0"/>
        <v>13</v>
      </c>
      <c r="O8" s="79">
        <f t="shared" si="0"/>
        <v>14</v>
      </c>
      <c r="P8" s="79">
        <f t="shared" si="0"/>
        <v>15</v>
      </c>
      <c r="Q8" s="79">
        <f t="shared" si="0"/>
        <v>16</v>
      </c>
      <c r="R8" s="79">
        <f t="shared" si="0"/>
        <v>17</v>
      </c>
      <c r="S8" s="79">
        <f t="shared" si="0"/>
        <v>18</v>
      </c>
      <c r="T8" s="79">
        <f t="shared" si="0"/>
        <v>19</v>
      </c>
      <c r="U8" s="79">
        <f t="shared" si="0"/>
        <v>20</v>
      </c>
      <c r="V8" s="79">
        <f t="shared" si="0"/>
        <v>21</v>
      </c>
      <c r="W8" s="79">
        <f t="shared" si="0"/>
        <v>22</v>
      </c>
      <c r="X8" s="79">
        <f t="shared" si="0"/>
        <v>23</v>
      </c>
      <c r="Y8" s="79">
        <f t="shared" si="0"/>
        <v>24</v>
      </c>
      <c r="Z8" s="79">
        <f t="shared" si="0"/>
        <v>25</v>
      </c>
      <c r="AA8" s="79">
        <f t="shared" si="0"/>
        <v>26</v>
      </c>
      <c r="AB8" s="79">
        <f t="shared" si="0"/>
        <v>27</v>
      </c>
      <c r="AC8" s="79">
        <f t="shared" si="0"/>
        <v>28</v>
      </c>
    </row>
    <row r="9" spans="1:29" s="43" customFormat="1" ht="24.95" customHeight="1">
      <c r="A9" s="137" t="s">
        <v>225</v>
      </c>
      <c r="B9" s="118">
        <v>59.47</v>
      </c>
      <c r="C9" s="118">
        <v>59.47</v>
      </c>
      <c r="D9" s="118">
        <v>59.47</v>
      </c>
      <c r="E9" s="118">
        <v>59.47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</row>
    <row r="10" spans="1:29" ht="24.95" customHeight="1">
      <c r="A10" s="137" t="s">
        <v>226</v>
      </c>
      <c r="B10" s="118">
        <v>59.47</v>
      </c>
      <c r="C10" s="118">
        <v>59.47</v>
      </c>
      <c r="D10" s="118">
        <v>59.47</v>
      </c>
      <c r="E10" s="118">
        <v>59.47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4"/>
      <c r="P10" s="124"/>
      <c r="Q10" s="123"/>
      <c r="R10" s="123"/>
      <c r="S10" s="123"/>
      <c r="T10" s="124"/>
      <c r="U10" s="123"/>
      <c r="V10" s="124"/>
      <c r="W10" s="123"/>
      <c r="X10" s="124"/>
      <c r="Y10" s="123"/>
      <c r="Z10" s="123"/>
      <c r="AA10" s="123"/>
      <c r="AB10" s="123"/>
      <c r="AC10" s="123"/>
    </row>
    <row r="11" spans="1:29" ht="24.95" customHeight="1">
      <c r="A11" s="137" t="s">
        <v>227</v>
      </c>
      <c r="B11" s="118">
        <v>59.47</v>
      </c>
      <c r="C11" s="118">
        <v>59.47</v>
      </c>
      <c r="D11" s="118">
        <v>59.47</v>
      </c>
      <c r="E11" s="118">
        <v>59.47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4"/>
      <c r="P11" s="124"/>
      <c r="Q11" s="123"/>
      <c r="R11" s="123"/>
      <c r="S11" s="123"/>
      <c r="T11" s="124"/>
      <c r="U11" s="123"/>
      <c r="V11" s="124"/>
      <c r="W11" s="123"/>
      <c r="X11" s="124"/>
      <c r="Y11" s="123"/>
      <c r="Z11" s="123"/>
      <c r="AA11" s="123"/>
      <c r="AB11" s="123"/>
      <c r="AC11" s="123"/>
    </row>
    <row r="12" spans="1:29" ht="24.95" customHeight="1">
      <c r="A12" s="124"/>
      <c r="B12" s="122"/>
      <c r="C12" s="122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/>
      <c r="P12" s="124"/>
      <c r="Q12" s="123"/>
      <c r="R12" s="123"/>
      <c r="S12" s="123"/>
      <c r="T12" s="124"/>
      <c r="U12" s="123"/>
      <c r="V12" s="124"/>
      <c r="W12" s="123"/>
      <c r="X12" s="124"/>
      <c r="Y12" s="123"/>
      <c r="Z12" s="123"/>
      <c r="AA12" s="123"/>
      <c r="AB12" s="123"/>
      <c r="AC12" s="123"/>
    </row>
    <row r="13" spans="1:29" ht="12.75" customHeight="1">
      <c r="A13" s="124"/>
      <c r="B13" s="122"/>
      <c r="C13" s="122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/>
      <c r="P13" s="124"/>
      <c r="Q13" s="123"/>
      <c r="R13" s="123"/>
      <c r="S13" s="123"/>
      <c r="T13" s="124"/>
      <c r="U13" s="123"/>
      <c r="V13" s="124"/>
      <c r="W13" s="123"/>
      <c r="X13" s="124"/>
      <c r="Y13" s="123"/>
      <c r="Z13" s="123"/>
      <c r="AA13" s="123"/>
      <c r="AB13" s="123"/>
      <c r="AC13" s="123"/>
    </row>
    <row r="14" spans="1:29" ht="12.75" customHeight="1">
      <c r="A14" s="124"/>
      <c r="B14" s="122"/>
      <c r="C14" s="122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124"/>
      <c r="Q14" s="123"/>
      <c r="R14" s="123"/>
      <c r="S14" s="123"/>
      <c r="T14" s="124"/>
      <c r="U14" s="123"/>
      <c r="V14" s="124"/>
      <c r="W14" s="123"/>
      <c r="X14" s="124"/>
      <c r="Y14" s="123"/>
      <c r="Z14" s="123"/>
      <c r="AA14" s="123"/>
      <c r="AB14" s="123"/>
      <c r="AC14" s="123"/>
    </row>
    <row r="15" spans="1:29" ht="12.75" customHeight="1">
      <c r="A15" s="124"/>
      <c r="B15" s="122"/>
      <c r="C15" s="122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4"/>
      <c r="P15" s="124"/>
      <c r="Q15" s="123"/>
      <c r="R15" s="123"/>
      <c r="S15" s="123"/>
      <c r="T15" s="124"/>
      <c r="U15" s="123"/>
      <c r="V15" s="124"/>
      <c r="W15" s="123"/>
      <c r="X15" s="124"/>
      <c r="Y15" s="123"/>
      <c r="Z15" s="123"/>
      <c r="AA15" s="123"/>
      <c r="AB15" s="123"/>
      <c r="AC15" s="123"/>
    </row>
    <row r="16" spans="1:29" ht="12.75" customHeight="1">
      <c r="A16" s="124"/>
      <c r="B16" s="122"/>
      <c r="C16" s="122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4"/>
      <c r="P16" s="124"/>
      <c r="Q16" s="123"/>
      <c r="R16" s="123"/>
      <c r="S16" s="123"/>
      <c r="T16" s="124"/>
      <c r="U16" s="123"/>
      <c r="V16" s="124"/>
      <c r="W16" s="123"/>
      <c r="X16" s="124"/>
      <c r="Y16" s="123"/>
      <c r="Z16" s="123"/>
      <c r="AA16" s="123"/>
      <c r="AB16" s="123"/>
      <c r="AC16" s="123"/>
    </row>
    <row r="17" spans="1:29" ht="12.75" customHeight="1">
      <c r="A17" s="124"/>
      <c r="B17" s="122"/>
      <c r="C17" s="122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4"/>
      <c r="P17" s="124"/>
      <c r="Q17" s="123"/>
      <c r="R17" s="123"/>
      <c r="S17" s="123"/>
      <c r="T17" s="124"/>
      <c r="U17" s="123"/>
      <c r="V17" s="124"/>
      <c r="W17" s="123"/>
      <c r="X17" s="124"/>
      <c r="Y17" s="123"/>
      <c r="Z17" s="123"/>
      <c r="AA17" s="123"/>
      <c r="AB17" s="123"/>
      <c r="AC17" s="123"/>
    </row>
    <row r="18" spans="1:29" ht="12.75" customHeight="1">
      <c r="A18" s="124"/>
      <c r="B18" s="122"/>
      <c r="C18" s="122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4"/>
      <c r="P18" s="124"/>
      <c r="Q18" s="123"/>
      <c r="R18" s="123"/>
      <c r="S18" s="123"/>
      <c r="T18" s="124"/>
      <c r="U18" s="123"/>
      <c r="V18" s="124"/>
      <c r="W18" s="123"/>
      <c r="X18" s="124"/>
      <c r="Y18" s="123"/>
      <c r="Z18" s="123"/>
      <c r="AA18" s="123"/>
      <c r="AB18" s="123"/>
      <c r="AC18" s="123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rintOptions horizontalCentered="1" verticalCentered="1"/>
  <pageMargins left="0.51181102362204722" right="0.51181102362204722" top="0.74803149606299213" bottom="0.74803149606299213" header="0" footer="0.43307086614173229"/>
  <pageSetup paperSize="9" scale="72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6"/>
  <sheetViews>
    <sheetView showGridLines="0" showZeros="0" zoomScaleNormal="100" workbookViewId="0">
      <selection activeCell="A7" sqref="A7:D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7.375" style="2" customWidth="1"/>
    <col min="5" max="5" width="29.875" style="2" customWidth="1"/>
    <col min="6" max="18" width="8.625" style="2" customWidth="1"/>
    <col min="19" max="16384" width="9" style="2"/>
  </cols>
  <sheetData>
    <row r="1" spans="1:18">
      <c r="A1" s="46" t="s">
        <v>57</v>
      </c>
      <c r="R1" s="95" t="s">
        <v>181</v>
      </c>
    </row>
    <row r="2" spans="1:18" ht="20.25">
      <c r="A2" s="194" t="s">
        <v>134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40" t="s">
        <v>66</v>
      </c>
    </row>
    <row r="4" spans="1:18" s="4" customFormat="1" ht="14.25" customHeight="1">
      <c r="A4" s="159" t="s">
        <v>13</v>
      </c>
      <c r="B4" s="159"/>
      <c r="C4" s="159"/>
      <c r="D4" s="159" t="s">
        <v>22</v>
      </c>
      <c r="E4" s="159" t="s">
        <v>23</v>
      </c>
      <c r="F4" s="159" t="s">
        <v>24</v>
      </c>
      <c r="G4" s="159" t="s">
        <v>25</v>
      </c>
      <c r="H4" s="159"/>
      <c r="I4" s="159"/>
      <c r="J4" s="159"/>
      <c r="K4" s="159" t="s">
        <v>26</v>
      </c>
      <c r="L4" s="159"/>
      <c r="M4" s="159"/>
      <c r="N4" s="159"/>
      <c r="O4" s="159"/>
      <c r="P4" s="159"/>
      <c r="Q4" s="159"/>
      <c r="R4" s="159"/>
    </row>
    <row r="5" spans="1:18" s="4" customFormat="1" ht="78" customHeight="1">
      <c r="A5" s="127" t="s">
        <v>27</v>
      </c>
      <c r="B5" s="127" t="s">
        <v>28</v>
      </c>
      <c r="C5" s="127" t="s">
        <v>29</v>
      </c>
      <c r="D5" s="159"/>
      <c r="E5" s="159"/>
      <c r="F5" s="159"/>
      <c r="G5" s="127" t="s">
        <v>14</v>
      </c>
      <c r="H5" s="127" t="s">
        <v>30</v>
      </c>
      <c r="I5" s="127" t="s">
        <v>31</v>
      </c>
      <c r="J5" s="127" t="s">
        <v>32</v>
      </c>
      <c r="K5" s="127" t="s">
        <v>14</v>
      </c>
      <c r="L5" s="127" t="s">
        <v>155</v>
      </c>
      <c r="M5" s="127" t="s">
        <v>156</v>
      </c>
      <c r="N5" s="127" t="s">
        <v>157</v>
      </c>
      <c r="O5" s="127" t="s">
        <v>158</v>
      </c>
      <c r="P5" s="127" t="s">
        <v>159</v>
      </c>
      <c r="Q5" s="127" t="s">
        <v>160</v>
      </c>
      <c r="R5" s="127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127" t="s">
        <v>10</v>
      </c>
      <c r="F6" s="127">
        <v>1</v>
      </c>
      <c r="G6" s="127">
        <v>2</v>
      </c>
      <c r="H6" s="127">
        <v>3</v>
      </c>
      <c r="I6" s="127">
        <v>4</v>
      </c>
      <c r="J6" s="127">
        <v>5</v>
      </c>
      <c r="K6" s="127">
        <v>6</v>
      </c>
      <c r="L6" s="127">
        <v>7</v>
      </c>
      <c r="M6" s="127">
        <v>8</v>
      </c>
      <c r="N6" s="127">
        <v>9</v>
      </c>
      <c r="O6" s="127">
        <v>10</v>
      </c>
      <c r="P6" s="127">
        <v>11</v>
      </c>
      <c r="Q6" s="127">
        <v>12</v>
      </c>
      <c r="R6" s="127">
        <v>13</v>
      </c>
    </row>
    <row r="7" spans="1:18">
      <c r="A7" s="150" t="s">
        <v>188</v>
      </c>
      <c r="B7" s="150"/>
      <c r="C7" s="150"/>
      <c r="D7" s="138">
        <v>301008</v>
      </c>
      <c r="E7" s="129" t="s">
        <v>189</v>
      </c>
      <c r="F7" s="131">
        <v>33.04</v>
      </c>
      <c r="G7" s="131">
        <v>33.04</v>
      </c>
      <c r="H7" s="131">
        <v>24</v>
      </c>
      <c r="I7" s="131">
        <v>8.4600000000000009</v>
      </c>
      <c r="J7" s="131">
        <v>0.57999999999999996</v>
      </c>
      <c r="K7" s="131"/>
      <c r="L7" s="131"/>
      <c r="M7" s="131"/>
      <c r="N7" s="131"/>
      <c r="O7" s="131"/>
      <c r="P7" s="131"/>
      <c r="Q7" s="131"/>
      <c r="R7" s="131"/>
    </row>
    <row r="8" spans="1:18">
      <c r="A8" s="150" t="s">
        <v>190</v>
      </c>
      <c r="B8" s="150"/>
      <c r="C8" s="150"/>
      <c r="D8" s="138">
        <v>301008</v>
      </c>
      <c r="E8" s="129" t="s">
        <v>191</v>
      </c>
      <c r="F8" s="132">
        <v>33.04</v>
      </c>
      <c r="G8" s="139">
        <v>33.04</v>
      </c>
      <c r="H8" s="131">
        <v>24</v>
      </c>
      <c r="I8" s="139">
        <v>8.4600000000000009</v>
      </c>
      <c r="J8" s="131">
        <v>0.57999999999999996</v>
      </c>
      <c r="K8" s="139"/>
      <c r="L8" s="139"/>
      <c r="M8" s="139"/>
      <c r="N8" s="139"/>
      <c r="O8" s="139"/>
      <c r="P8" s="139"/>
      <c r="Q8" s="139"/>
      <c r="R8" s="139"/>
    </row>
    <row r="9" spans="1:18">
      <c r="A9" s="150" t="s">
        <v>192</v>
      </c>
      <c r="B9" s="150"/>
      <c r="C9" s="150"/>
      <c r="D9" s="138">
        <v>301008</v>
      </c>
      <c r="E9" s="129" t="s">
        <v>193</v>
      </c>
      <c r="F9" s="132">
        <v>33.04</v>
      </c>
      <c r="G9" s="139">
        <v>33.04</v>
      </c>
      <c r="H9" s="131">
        <v>24</v>
      </c>
      <c r="I9" s="139">
        <v>8.4600000000000009</v>
      </c>
      <c r="J9" s="131">
        <v>0.57999999999999996</v>
      </c>
      <c r="K9" s="139"/>
      <c r="L9" s="139"/>
      <c r="M9" s="139"/>
      <c r="N9" s="139"/>
      <c r="O9" s="139"/>
      <c r="P9" s="139"/>
      <c r="Q9" s="139"/>
      <c r="R9" s="139"/>
    </row>
    <row r="10" spans="1:18">
      <c r="A10" s="150" t="s">
        <v>194</v>
      </c>
      <c r="B10" s="150"/>
      <c r="C10" s="150"/>
      <c r="D10" s="138">
        <v>301008</v>
      </c>
      <c r="E10" s="129" t="s">
        <v>195</v>
      </c>
      <c r="F10" s="132">
        <v>10.28</v>
      </c>
      <c r="G10" s="132">
        <v>10.28</v>
      </c>
      <c r="H10" s="139">
        <v>7.8</v>
      </c>
      <c r="I10" s="139"/>
      <c r="J10" s="139">
        <v>2.48</v>
      </c>
      <c r="K10" s="139"/>
      <c r="L10" s="139"/>
      <c r="M10" s="139"/>
      <c r="N10" s="139"/>
      <c r="O10" s="139"/>
      <c r="P10" s="139"/>
      <c r="Q10" s="139"/>
      <c r="R10" s="139"/>
    </row>
    <row r="11" spans="1:18">
      <c r="A11" s="150" t="s">
        <v>196</v>
      </c>
      <c r="B11" s="150"/>
      <c r="C11" s="150"/>
      <c r="D11" s="138">
        <v>301008</v>
      </c>
      <c r="E11" s="129" t="s">
        <v>197</v>
      </c>
      <c r="F11" s="132">
        <v>10.28</v>
      </c>
      <c r="G11" s="132">
        <v>10.28</v>
      </c>
      <c r="H11" s="139">
        <v>7.8</v>
      </c>
      <c r="I11" s="139"/>
      <c r="J11" s="139">
        <v>2.48</v>
      </c>
      <c r="K11" s="139"/>
      <c r="L11" s="139"/>
      <c r="M11" s="139"/>
      <c r="N11" s="139"/>
      <c r="O11" s="139"/>
      <c r="P11" s="139"/>
      <c r="Q11" s="139"/>
      <c r="R11" s="139"/>
    </row>
    <row r="12" spans="1:18">
      <c r="A12" s="150" t="s">
        <v>198</v>
      </c>
      <c r="B12" s="150"/>
      <c r="C12" s="150"/>
      <c r="D12" s="138">
        <v>301008</v>
      </c>
      <c r="E12" s="129" t="s">
        <v>199</v>
      </c>
      <c r="F12" s="132">
        <v>2.48</v>
      </c>
      <c r="G12" s="132">
        <v>2.48</v>
      </c>
      <c r="H12" s="139"/>
      <c r="I12" s="139"/>
      <c r="J12" s="132">
        <v>2.48</v>
      </c>
      <c r="K12" s="139"/>
      <c r="L12" s="139"/>
      <c r="M12" s="139"/>
      <c r="N12" s="139"/>
      <c r="O12" s="139"/>
      <c r="P12" s="139"/>
      <c r="Q12" s="139"/>
      <c r="R12" s="139"/>
    </row>
    <row r="13" spans="1:18">
      <c r="A13" s="150" t="s">
        <v>200</v>
      </c>
      <c r="B13" s="150"/>
      <c r="C13" s="150"/>
      <c r="D13" s="138">
        <v>301008</v>
      </c>
      <c r="E13" s="129" t="s">
        <v>201</v>
      </c>
      <c r="F13" s="132">
        <v>5.2</v>
      </c>
      <c r="G13" s="132">
        <v>5.2</v>
      </c>
      <c r="H13" s="132">
        <v>5.2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</row>
    <row r="14" spans="1:18">
      <c r="A14" s="150" t="s">
        <v>218</v>
      </c>
      <c r="B14" s="150"/>
      <c r="C14" s="150"/>
      <c r="D14" s="138">
        <v>301008</v>
      </c>
      <c r="E14" s="129" t="s">
        <v>219</v>
      </c>
      <c r="F14" s="132">
        <v>2.6</v>
      </c>
      <c r="G14" s="132">
        <v>2.6</v>
      </c>
      <c r="H14" s="132">
        <v>2.6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</row>
    <row r="15" spans="1:18">
      <c r="A15" s="150" t="s">
        <v>202</v>
      </c>
      <c r="B15" s="150"/>
      <c r="C15" s="150"/>
      <c r="D15" s="138">
        <v>301008</v>
      </c>
      <c r="E15" s="129" t="s">
        <v>203</v>
      </c>
      <c r="F15" s="132">
        <v>4.25</v>
      </c>
      <c r="G15" s="132">
        <v>4.25</v>
      </c>
      <c r="H15" s="132">
        <v>4.25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</row>
    <row r="16" spans="1:18">
      <c r="A16" s="150" t="s">
        <v>204</v>
      </c>
      <c r="B16" s="150"/>
      <c r="C16" s="150"/>
      <c r="D16" s="138">
        <v>301008</v>
      </c>
      <c r="E16" s="129" t="s">
        <v>205</v>
      </c>
      <c r="F16" s="132">
        <v>4.25</v>
      </c>
      <c r="G16" s="132">
        <v>4.25</v>
      </c>
      <c r="H16" s="132">
        <v>4.25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</row>
    <row r="17" spans="1:18">
      <c r="A17" s="150" t="s">
        <v>206</v>
      </c>
      <c r="B17" s="150"/>
      <c r="C17" s="150"/>
      <c r="D17" s="138">
        <v>301008</v>
      </c>
      <c r="E17" s="129" t="s">
        <v>207</v>
      </c>
      <c r="F17" s="132">
        <v>2.41</v>
      </c>
      <c r="G17" s="132">
        <v>2.41</v>
      </c>
      <c r="H17" s="132">
        <v>2.41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</row>
    <row r="18" spans="1:18">
      <c r="A18" s="150" t="s">
        <v>208</v>
      </c>
      <c r="B18" s="150"/>
      <c r="C18" s="150"/>
      <c r="D18" s="138">
        <v>301008</v>
      </c>
      <c r="E18" s="129" t="s">
        <v>209</v>
      </c>
      <c r="F18" s="132">
        <v>1.81</v>
      </c>
      <c r="G18" s="132">
        <v>1.81</v>
      </c>
      <c r="H18" s="132">
        <v>1.81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/>
    </row>
    <row r="19" spans="1:18">
      <c r="A19" s="150" t="s">
        <v>210</v>
      </c>
      <c r="B19" s="150"/>
      <c r="C19" s="150"/>
      <c r="D19" s="138">
        <v>301008</v>
      </c>
      <c r="E19" s="129" t="s">
        <v>211</v>
      </c>
      <c r="F19" s="132">
        <v>0.03</v>
      </c>
      <c r="G19" s="132">
        <v>0.03</v>
      </c>
      <c r="H19" s="132">
        <v>0.03</v>
      </c>
      <c r="I19" s="132"/>
      <c r="J19" s="132"/>
      <c r="K19" s="132"/>
      <c r="L19" s="132"/>
      <c r="M19" s="132"/>
      <c r="N19" s="132"/>
      <c r="O19" s="132"/>
      <c r="P19" s="132"/>
      <c r="Q19" s="132"/>
      <c r="R19" s="132"/>
    </row>
    <row r="20" spans="1:18">
      <c r="A20" s="150" t="s">
        <v>212</v>
      </c>
      <c r="B20" s="150"/>
      <c r="C20" s="150"/>
      <c r="D20" s="138">
        <v>301008</v>
      </c>
      <c r="E20" s="129" t="s">
        <v>213</v>
      </c>
      <c r="F20" s="132">
        <v>3.9</v>
      </c>
      <c r="G20" s="132">
        <v>3.9</v>
      </c>
      <c r="H20" s="132">
        <v>3.9</v>
      </c>
      <c r="I20" s="132"/>
      <c r="J20" s="132"/>
      <c r="K20" s="132"/>
      <c r="L20" s="132"/>
      <c r="M20" s="132"/>
      <c r="N20" s="132"/>
      <c r="O20" s="132"/>
      <c r="P20" s="132"/>
      <c r="Q20" s="132"/>
      <c r="R20" s="132"/>
    </row>
    <row r="21" spans="1:18">
      <c r="A21" s="150" t="s">
        <v>214</v>
      </c>
      <c r="B21" s="150"/>
      <c r="C21" s="150"/>
      <c r="D21" s="138">
        <v>301008</v>
      </c>
      <c r="E21" s="129" t="s">
        <v>215</v>
      </c>
      <c r="F21" s="132">
        <v>3.9</v>
      </c>
      <c r="G21" s="132">
        <v>3.9</v>
      </c>
      <c r="H21" s="132">
        <v>3.9</v>
      </c>
      <c r="I21" s="132"/>
      <c r="J21" s="132"/>
      <c r="K21" s="132"/>
      <c r="L21" s="132"/>
      <c r="M21" s="132"/>
      <c r="N21" s="132"/>
      <c r="O21" s="132"/>
      <c r="P21" s="132"/>
      <c r="Q21" s="132"/>
      <c r="R21" s="132"/>
    </row>
    <row r="22" spans="1:18">
      <c r="A22" s="150" t="s">
        <v>216</v>
      </c>
      <c r="B22" s="150"/>
      <c r="C22" s="150"/>
      <c r="D22" s="138">
        <v>301008</v>
      </c>
      <c r="E22" s="129" t="s">
        <v>217</v>
      </c>
      <c r="F22" s="132">
        <v>3.9</v>
      </c>
      <c r="G22" s="132">
        <v>3.9</v>
      </c>
      <c r="H22" s="132">
        <v>3.9</v>
      </c>
      <c r="I22" s="132"/>
      <c r="J22" s="132"/>
      <c r="K22" s="132"/>
      <c r="L22" s="132"/>
      <c r="M22" s="132"/>
      <c r="N22" s="132"/>
      <c r="O22" s="132"/>
      <c r="P22" s="132"/>
      <c r="Q22" s="132"/>
      <c r="R22" s="132"/>
    </row>
    <row r="23" spans="1:18">
      <c r="A23" s="150">
        <v>222</v>
      </c>
      <c r="B23" s="150"/>
      <c r="C23" s="150"/>
      <c r="D23" s="138">
        <v>301008</v>
      </c>
      <c r="E23" s="129" t="s">
        <v>220</v>
      </c>
      <c r="F23" s="132">
        <v>8</v>
      </c>
      <c r="G23" s="132"/>
      <c r="H23" s="132"/>
      <c r="I23" s="132"/>
      <c r="J23" s="132"/>
      <c r="K23" s="132">
        <v>8</v>
      </c>
      <c r="L23" s="132"/>
      <c r="M23" s="132"/>
      <c r="N23" s="132"/>
      <c r="O23" s="132"/>
      <c r="P23" s="132"/>
      <c r="Q23" s="132"/>
      <c r="R23" s="132">
        <v>8</v>
      </c>
    </row>
    <row r="24" spans="1:18">
      <c r="A24" s="150">
        <v>22201</v>
      </c>
      <c r="B24" s="150"/>
      <c r="C24" s="150"/>
      <c r="D24" s="138">
        <v>301008</v>
      </c>
      <c r="E24" s="129" t="s">
        <v>221</v>
      </c>
      <c r="F24" s="132">
        <v>8</v>
      </c>
      <c r="G24" s="132"/>
      <c r="H24" s="132"/>
      <c r="I24" s="132"/>
      <c r="J24" s="132"/>
      <c r="K24" s="132">
        <v>8</v>
      </c>
      <c r="L24" s="132"/>
      <c r="M24" s="132"/>
      <c r="N24" s="132"/>
      <c r="O24" s="132"/>
      <c r="P24" s="132"/>
      <c r="Q24" s="132"/>
      <c r="R24" s="132">
        <v>8</v>
      </c>
    </row>
    <row r="25" spans="1:18">
      <c r="A25" s="150">
        <v>2220106</v>
      </c>
      <c r="B25" s="150"/>
      <c r="C25" s="150"/>
      <c r="D25" s="138">
        <v>301008</v>
      </c>
      <c r="E25" s="129" t="s">
        <v>222</v>
      </c>
      <c r="F25" s="132">
        <v>8</v>
      </c>
      <c r="G25" s="132"/>
      <c r="H25" s="132"/>
      <c r="I25" s="132"/>
      <c r="J25" s="132"/>
      <c r="K25" s="132">
        <v>8</v>
      </c>
      <c r="L25" s="132"/>
      <c r="M25" s="132"/>
      <c r="N25" s="132"/>
      <c r="O25" s="132"/>
      <c r="P25" s="132"/>
      <c r="Q25" s="132"/>
      <c r="R25" s="132">
        <v>8</v>
      </c>
    </row>
    <row r="26" spans="1:18">
      <c r="A26" s="151" t="s">
        <v>223</v>
      </c>
      <c r="B26" s="151"/>
      <c r="C26" s="151"/>
      <c r="D26" s="151"/>
      <c r="E26" s="151"/>
      <c r="F26" s="132">
        <f>F7+F10+F15+F20+F23</f>
        <v>59.47</v>
      </c>
      <c r="G26" s="132">
        <f t="shared" ref="G26:R26" si="0">G7+G10+G15+G20+G23</f>
        <v>51.47</v>
      </c>
      <c r="H26" s="132">
        <f t="shared" si="0"/>
        <v>39.949999999999996</v>
      </c>
      <c r="I26" s="132">
        <f t="shared" si="0"/>
        <v>8.4600000000000009</v>
      </c>
      <c r="J26" s="132">
        <f t="shared" si="0"/>
        <v>3.06</v>
      </c>
      <c r="K26" s="132">
        <f t="shared" si="0"/>
        <v>8</v>
      </c>
      <c r="L26" s="132">
        <f t="shared" si="0"/>
        <v>0</v>
      </c>
      <c r="M26" s="132">
        <f t="shared" si="0"/>
        <v>0</v>
      </c>
      <c r="N26" s="132">
        <f t="shared" si="0"/>
        <v>0</v>
      </c>
      <c r="O26" s="132">
        <f t="shared" si="0"/>
        <v>0</v>
      </c>
      <c r="P26" s="132">
        <f t="shared" si="0"/>
        <v>0</v>
      </c>
      <c r="Q26" s="132">
        <f t="shared" si="0"/>
        <v>0</v>
      </c>
      <c r="R26" s="132">
        <f t="shared" si="0"/>
        <v>8</v>
      </c>
    </row>
  </sheetData>
  <sheetProtection formatCells="0" formatColumns="0" formatRows="0"/>
  <mergeCells count="27">
    <mergeCell ref="A22:C22"/>
    <mergeCell ref="A23:C23"/>
    <mergeCell ref="A24:C24"/>
    <mergeCell ref="A25:C25"/>
    <mergeCell ref="A26:E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7:C7"/>
    <mergeCell ref="A8:C8"/>
    <mergeCell ref="A9:C9"/>
    <mergeCell ref="A10:C10"/>
    <mergeCell ref="A11:C11"/>
    <mergeCell ref="E4:E5"/>
    <mergeCell ref="A2:R2"/>
    <mergeCell ref="A4:C4"/>
    <mergeCell ref="D4:D5"/>
    <mergeCell ref="F4:F5"/>
    <mergeCell ref="G4:J4"/>
    <mergeCell ref="K4:R4"/>
  </mergeCells>
  <phoneticPr fontId="20" type="noConversion"/>
  <printOptions horizontalCentered="1" verticalCentered="1"/>
  <pageMargins left="0.35433070866141736" right="0.35433070866141736" top="0.98425196850393704" bottom="0.98425196850393704" header="0.51181102362204722" footer="0.51181102362204722"/>
  <pageSetup paperSize="9" scale="88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12</vt:i4>
      </vt:variant>
    </vt:vector>
  </HeadingPairs>
  <TitlesOfParts>
    <vt:vector size="20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'1.财政拨款收支总表'!Print_Area</vt:lpstr>
      <vt:lpstr>'2.一般公共预算支出表'!Print_Area</vt:lpstr>
      <vt:lpstr>'3.一般公共预算基本支出表'!Print_Area</vt:lpstr>
      <vt:lpstr>'5.政府性基金预算拨款支出预算表'!Print_Area</vt:lpstr>
      <vt:lpstr>'6.部门收支总表'!Print_Area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2021-07-09T08:05:55Z</cp:lastPrinted>
  <dcterms:created xsi:type="dcterms:W3CDTF">2017-01-20T02:12:47Z</dcterms:created>
  <dcterms:modified xsi:type="dcterms:W3CDTF">2022-08-30T03:51:59Z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